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trademoves.sharepoint.com/sites/TradeMovesSDrive/Shared Documents/S Drive/Trump 2.0 Tariff Resources/ASTA/"/>
    </mc:Choice>
  </mc:AlternateContent>
  <xr:revisionPtr revIDLastSave="3" documentId="8_{0E344021-F1CF-4913-8444-314A5DB49F34}" xr6:coauthVersionLast="47" xr6:coauthVersionMax="47" xr10:uidLastSave="{0C242CBB-FF8D-4874-8BC8-46824EB61A76}"/>
  <bookViews>
    <workbookView xWindow="-108" yWindow="-108" windowWidth="23256" windowHeight="13896" xr2:uid="{D7FCAC79-7710-449E-B067-637E27A15760}"/>
  </bookViews>
  <sheets>
    <sheet name="Tariff Rate Tracker" sheetId="1" r:id="rId1"/>
  </sheets>
  <externalReferences>
    <externalReference r:id="rId2"/>
  </externalReferences>
  <definedNames>
    <definedName name="_xlnm._FilterDatabase" localSheetId="0" hidden="1">'Tariff Rate Tracker'!$A$2:$O$204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4" i="1" l="1"/>
  <c r="F203" i="1"/>
  <c r="F199" i="1"/>
  <c r="F190" i="1"/>
  <c r="F189" i="1"/>
  <c r="F181" i="1"/>
  <c r="F179" i="1"/>
  <c r="F174" i="1"/>
  <c r="F166" i="1"/>
  <c r="F159" i="1"/>
  <c r="F152" i="1"/>
  <c r="F149" i="1"/>
  <c r="F147" i="1"/>
  <c r="F144" i="1"/>
  <c r="F141" i="1"/>
  <c r="F140" i="1"/>
  <c r="F135" i="1"/>
  <c r="F134" i="1"/>
  <c r="F133" i="1"/>
  <c r="F132" i="1"/>
  <c r="F126" i="1"/>
  <c r="F124" i="1"/>
  <c r="F122" i="1"/>
  <c r="F116" i="1"/>
  <c r="F115" i="1"/>
  <c r="F113" i="1"/>
  <c r="F112" i="1"/>
  <c r="F110" i="1"/>
  <c r="F108" i="1"/>
  <c r="F102" i="1"/>
  <c r="F101" i="1"/>
  <c r="F99" i="1"/>
  <c r="F98" i="1"/>
  <c r="F96" i="1"/>
  <c r="F91" i="1"/>
  <c r="F78" i="1"/>
  <c r="F76" i="1"/>
  <c r="F72" i="1"/>
  <c r="F70" i="1"/>
  <c r="F69" i="1"/>
  <c r="F57" i="1"/>
  <c r="F51" i="1"/>
  <c r="F50" i="1"/>
  <c r="F43" i="1"/>
  <c r="F33" i="1"/>
  <c r="F29" i="1"/>
  <c r="F28" i="1"/>
  <c r="F27" i="1"/>
  <c r="F26" i="1"/>
  <c r="F25" i="1"/>
  <c r="F24" i="1"/>
  <c r="F23" i="1"/>
  <c r="F22" i="1"/>
  <c r="F21" i="1"/>
  <c r="F20" i="1"/>
  <c r="F19" i="1"/>
  <c r="F18" i="1"/>
  <c r="J17" i="1"/>
  <c r="I17" i="1"/>
  <c r="J16" i="1"/>
  <c r="I16" i="1"/>
  <c r="J15" i="1"/>
  <c r="I15" i="1"/>
  <c r="F15" i="1"/>
  <c r="J14" i="1"/>
  <c r="I14" i="1"/>
  <c r="J13" i="1"/>
  <c r="I13" i="1"/>
  <c r="J12" i="1"/>
  <c r="I12" i="1"/>
  <c r="F12" i="1"/>
  <c r="J11" i="1"/>
  <c r="I11" i="1"/>
  <c r="F11" i="1"/>
  <c r="J10" i="1"/>
  <c r="I10" i="1"/>
  <c r="J9" i="1"/>
  <c r="I9" i="1"/>
  <c r="J8" i="1"/>
  <c r="I8" i="1"/>
  <c r="F8" i="1"/>
  <c r="J7" i="1"/>
  <c r="I7" i="1"/>
  <c r="J6" i="1"/>
  <c r="I6" i="1"/>
  <c r="J5" i="1"/>
  <c r="I5" i="1"/>
  <c r="J4" i="1"/>
  <c r="I4" i="1"/>
  <c r="J3" i="1"/>
  <c r="I3" i="1"/>
  <c r="F3" i="1"/>
</calcChain>
</file>

<file path=xl/sharedStrings.xml><?xml version="1.0" encoding="utf-8"?>
<sst xmlns="http://schemas.openxmlformats.org/spreadsheetml/2006/main" count="431" uniqueCount="264">
  <si>
    <t>ASTA Tariff Impact Reference Sheet</t>
  </si>
  <si>
    <t>Trading Partner</t>
  </si>
  <si>
    <t>FTA partner</t>
  </si>
  <si>
    <t>New Agreement Announced with the US</t>
  </si>
  <si>
    <r>
      <t xml:space="preserve">Initial IEEPA Tariffs 
</t>
    </r>
    <r>
      <rPr>
        <sz val="9"/>
        <color theme="0"/>
        <rFont val="Calibri"/>
        <family val="2"/>
      </rPr>
      <t xml:space="preserve">(other than baseline)
</t>
    </r>
  </si>
  <si>
    <t>Current IEEPA Tariff Rate</t>
  </si>
  <si>
    <r>
      <rPr>
        <b/>
        <sz val="12"/>
        <color rgb="FFFFFFFF"/>
        <rFont val="Calibri"/>
        <family val="2"/>
      </rPr>
      <t xml:space="preserve">Tariff Delta 
</t>
    </r>
    <r>
      <rPr>
        <sz val="9"/>
        <color rgb="FFFFFFFF"/>
        <rFont val="Calibri"/>
        <family val="2"/>
      </rPr>
      <t>(initial reciprocal tariff-New reciprocal tariff announced)</t>
    </r>
  </si>
  <si>
    <t>Priority Products</t>
  </si>
  <si>
    <r>
      <rPr>
        <b/>
        <sz val="12"/>
        <rFont val="Calibri"/>
        <family val="2"/>
      </rPr>
      <t xml:space="preserve">Annualized U.S. Imports </t>
    </r>
    <r>
      <rPr>
        <b/>
        <sz val="11"/>
        <rFont val="Calibri"/>
        <family val="2"/>
      </rPr>
      <t xml:space="preserve">
</t>
    </r>
    <r>
      <rPr>
        <sz val="9"/>
        <rFont val="Calibri"/>
        <family val="2"/>
      </rPr>
      <t>(based on 2024 FY, latest full year available)</t>
    </r>
  </si>
  <si>
    <r>
      <t xml:space="preserve">Annualized  Tariff Cost Estimate
</t>
    </r>
    <r>
      <rPr>
        <sz val="9"/>
        <color theme="1"/>
        <rFont val="Calibri"/>
        <family val="2"/>
      </rPr>
      <t>(based on FY 2024)</t>
    </r>
  </si>
  <si>
    <r>
      <t xml:space="preserve">Value of U.S. Exports 
</t>
    </r>
    <r>
      <rPr>
        <sz val="9"/>
        <color theme="1"/>
        <rFont val="Calibri"/>
        <family val="2"/>
      </rPr>
      <t>(based on FY 2024)</t>
    </r>
  </si>
  <si>
    <t>Treatment of U.S. Exports</t>
  </si>
  <si>
    <t>Notes</t>
  </si>
  <si>
    <r>
      <t xml:space="preserve">Vietnam
</t>
    </r>
    <r>
      <rPr>
        <sz val="11"/>
        <color theme="1"/>
        <rFont val="Calibri"/>
        <family val="2"/>
      </rPr>
      <t>(Deal announced 2 July with more details forthcoming)</t>
    </r>
  </si>
  <si>
    <t>Yes</t>
  </si>
  <si>
    <t>Spices</t>
  </si>
  <si>
    <t xml:space="preserve">• Text of the agreement not yet available. 
• From the Fact Sheet: The United States will maintain the 20 percent reciprocal tariff rate for imports of Vietnam and will identify products from the list set out in Annex III to Executive Order 14346 of September 5, 2025, Potential Tariff Adjustments for Aligned Partners, to receive a zero percent reciprocal tariff rate.  
• Vietnam’s list of products exempt from IEEPA has not yet been released. As Vietnam is a priority source market for ASTA we will monitor to provide the list of products once published. </t>
  </si>
  <si>
    <r>
      <t xml:space="preserve">India
</t>
    </r>
    <r>
      <rPr>
        <sz val="11"/>
        <color theme="1"/>
        <rFont val="Calibri"/>
        <family val="2"/>
      </rPr>
      <t>(Deal announced 30 July with more details forthcoming)</t>
    </r>
  </si>
  <si>
    <r>
      <rPr>
        <b/>
        <sz val="11"/>
        <color rgb="FFFF0000"/>
        <rFont val="Calibri"/>
        <family val="2"/>
      </rPr>
      <t xml:space="preserve">50%
</t>
    </r>
    <r>
      <rPr>
        <b/>
        <sz val="11"/>
        <color rgb="FF00B050"/>
        <rFont val="Calibri"/>
        <family val="2"/>
      </rPr>
      <t xml:space="preserve">
</t>
    </r>
    <r>
      <rPr>
        <b/>
        <sz val="11"/>
        <color rgb="FFFF0000"/>
        <rFont val="Calibri"/>
        <family val="2"/>
      </rPr>
      <t xml:space="preserve">Effective 27 August  
</t>
    </r>
    <r>
      <rPr>
        <sz val="11"/>
        <color rgb="FF000000"/>
        <rFont val="Calibri"/>
        <family val="2"/>
      </rPr>
      <t>(25% IEEPA/reciprocal tariff 
+ 25% IEEPA/Russia oil purchases)</t>
    </r>
  </si>
  <si>
    <r>
      <rPr>
        <sz val="11"/>
        <color rgb="FFFF0000"/>
        <rFont val="Calibri"/>
        <family val="2"/>
      </rPr>
      <t xml:space="preserve"> 
24% increase</t>
    </r>
  </si>
  <si>
    <t>FRN published on 27 August 2025, increasing India's reciprocal tariff by 25% to 50%.  This may be a negotiating tactic to bring India to the table to conclude a trade deal to benefit the United States.  Tariff cost exposure  incorporates 50% tariff increase.</t>
  </si>
  <si>
    <r>
      <t xml:space="preserve">European Union
</t>
    </r>
    <r>
      <rPr>
        <sz val="11"/>
        <color theme="1"/>
        <rFont val="Calibri"/>
        <family val="2"/>
      </rPr>
      <t>(Deal announced 27 July with more details forthcoming)</t>
    </r>
  </si>
  <si>
    <r>
      <rPr>
        <b/>
        <sz val="11"/>
        <color rgb="FF000000"/>
        <rFont val="Calibri"/>
        <family val="2"/>
      </rPr>
      <t>1)</t>
    </r>
    <r>
      <rPr>
        <sz val="11"/>
        <color rgb="FF000000"/>
        <rFont val="Calibri"/>
        <family val="2"/>
      </rPr>
      <t xml:space="preserve"> For products with a standard/MFN tariff rate &lt;15%,</t>
    </r>
    <r>
      <rPr>
        <b/>
        <sz val="11"/>
        <color rgb="FF000000"/>
        <rFont val="Calibri"/>
        <family val="2"/>
      </rPr>
      <t xml:space="preserve"> new tariff is 15%
2)</t>
    </r>
    <r>
      <rPr>
        <sz val="11"/>
        <color rgb="FF000000"/>
        <rFont val="Calibri"/>
        <family val="2"/>
      </rPr>
      <t xml:space="preserve"> For products with a standard/MFN tariff rate &gt;15%, tariff is </t>
    </r>
    <r>
      <rPr>
        <b/>
        <sz val="11"/>
        <color rgb="FF000000"/>
        <rFont val="Calibri"/>
        <family val="2"/>
      </rPr>
      <t>MFN</t>
    </r>
  </si>
  <si>
    <t>Delta requires level of current US MFN rate applied on imports.  Will be different for each tariff line.</t>
  </si>
  <si>
    <t>EU has indicated may reduce tariffs on "processed foods".  Likely minimal benefit for US grown spices.</t>
  </si>
  <si>
    <t>US-EU joint statement is the first that includes mention of specific “unavailable natural resources” exempt from additional tariffs, although only cork called out for now. See below. “Additionally, effective as of 1 September 2025, the United States commits to apply only the MFN tariff to the following products of the European Union: unavailable natural resources (including cork)... The United States and the European Union agree to consider other sectors and products that are important for their economies and value chains for inclusion in the list of products for which only the MFN tariffs would apply.” 
Note -- spices from the EU was not included in ASTA's priority source countries.  However, helpful framework towards carve outs for specific categories by country.</t>
  </si>
  <si>
    <t>Mexico</t>
  </si>
  <si>
    <t>USMCA</t>
  </si>
  <si>
    <t>Free on USMCA-compliant goods
25% on non-USMCA compliant goods</t>
  </si>
  <si>
    <r>
      <rPr>
        <b/>
        <sz val="11"/>
        <color rgb="FFFF0000"/>
        <rFont val="Calibri"/>
        <family val="2"/>
      </rPr>
      <t xml:space="preserve">25% </t>
    </r>
    <r>
      <rPr>
        <sz val="11"/>
        <color theme="1"/>
        <rFont val="Calibri"/>
        <family val="2"/>
      </rPr>
      <t xml:space="preserve">
(on non-USMCA compliant imports)</t>
    </r>
  </si>
  <si>
    <t xml:space="preserve">--
</t>
  </si>
  <si>
    <t>Most goods from Mexico enter as USMCA-compliant. Tariff cost exposure only applied on non-USMCA compliant goods.
US paused the implementation of the additional 5% IEEPA tariff (to total 30%) on non-USMCA compliant goods on 29 Oct 2025. No public information has been provided on when the pause will end</t>
  </si>
  <si>
    <t>China</t>
  </si>
  <si>
    <r>
      <t xml:space="preserve">30%
</t>
    </r>
    <r>
      <rPr>
        <sz val="11"/>
        <color theme="1"/>
        <rFont val="Calibri"/>
        <family val="2"/>
      </rPr>
      <t xml:space="preserve">10% IEEPA reciprocal tariff + 20% IEEPA fentanyl </t>
    </r>
  </si>
  <si>
    <r>
      <t xml:space="preserve">20% Effective 10 Nov 2025 
</t>
    </r>
    <r>
      <rPr>
        <sz val="11"/>
        <color rgb="FF000000"/>
        <rFont val="Calibri"/>
        <family val="2"/>
      </rPr>
      <t xml:space="preserve">(10% IEEPA reciprocal tariff + 10% IEEPA fentanyl) </t>
    </r>
  </si>
  <si>
    <r>
      <t xml:space="preserve">--
</t>
    </r>
    <r>
      <rPr>
        <sz val="11"/>
        <color rgb="FFFF0000"/>
        <rFont val="Calibri"/>
        <family val="2"/>
      </rPr>
      <t>Effective 10 Nov 2026: 24% increase</t>
    </r>
    <r>
      <rPr>
        <sz val="11"/>
        <rFont val="Calibri"/>
        <family val="2"/>
      </rPr>
      <t xml:space="preserve">
</t>
    </r>
  </si>
  <si>
    <t>$490,000 tariff cost estimate based on China's retaliation of 10%. An increase in retaliation to 34% has been suspended until 2026.</t>
  </si>
  <si>
    <t xml:space="preserve">The US-China Agreement that was announced on 30 October 2025 states that the US will lower the tariffs on imports from China by reducing the IEEPA fentanyl tariff to 10% effective 10 November 2025 and will maintain its suspension of heightened reciprocal tariffs on imports from China until 10 November 2026. Therefore, the current IEEPA tariff on imports from China is 20% (10% IEEPA fentanyl and 10% IEEPA reciprocal).  </t>
  </si>
  <si>
    <r>
      <t xml:space="preserve">Indonesia
</t>
    </r>
    <r>
      <rPr>
        <sz val="11"/>
        <color theme="1"/>
        <rFont val="Calibri"/>
        <family val="2"/>
      </rPr>
      <t>(Deal announced 15 July with more details forthcoming)</t>
    </r>
  </si>
  <si>
    <t>Announcement on US-Indonesia agreement calls out "may also identify certain commodities that are not naturally available or domestically produced in the United States for a further reduction in the reciprocal tariff rate."
On 26 August 2025, Indonesia’s Coordinating Minister for Economic Affairs noted, "We are waiting for their response, but during the meeting, basically, the principal (exemption) has been agreed for products not produced in the U.S., such as palm oil and cocoa and rubber ... it will be zero or close to zero". No official announcement from the Administration and no known timeline.</t>
  </si>
  <si>
    <t>Peru</t>
  </si>
  <si>
    <t>US-Peru</t>
  </si>
  <si>
    <t>--</t>
  </si>
  <si>
    <t>Canada</t>
  </si>
  <si>
    <r>
      <t xml:space="preserve">35% 
</t>
    </r>
    <r>
      <rPr>
        <sz val="11"/>
        <rFont val="Calibri"/>
        <family val="2"/>
      </rPr>
      <t>(on non-USMCA compliant goods)</t>
    </r>
  </si>
  <si>
    <t>10% 
on non-USMCA compliant imports</t>
  </si>
  <si>
    <t xml:space="preserve">Canada removed most US goods from its retaliation list as of 1 Sept 2025. Canada's retaliation effective up to 31 August 2025 targeted tariff codes of:
• Pepper of 0904
• Vanilla of 0905
• Cinnamon and cinnamon tree flowers of 0906
• Cloves (whole fruit, cloves and stems) of 0907
• Nutmeg, mace, and cardamoms of 0908
• Seeds of anise, badian, fennel, coriander, cumin or caraway; juniper berries of 0909
• Ginger, saffron, turmeric (curcuma), thyme, bay leaves, curry, and other spices of 0910
• Sauces and preparations therefore, mixed condiments and mixed seasonings; mustard flour and meal and prepared mustard of 2103
Effective 1 Sept 2025, these goods will no longer be subject to retaliatory measures. The announcements and revised retaliation list do not appear to require USMCA-certification to avoid retaliation, but rather, the list is now much smaller and only targeting steel, aluminum and autos. </t>
  </si>
  <si>
    <t xml:space="preserve">Most goods from Canada enter as USMCA-compliant. Tariff cost exposure only applied on non-USMCA compliant goods.
25 October 2025: President Trump truthed that Canada’s tariff will increase by 10%. No details have been released. </t>
  </si>
  <si>
    <t>Madagascar</t>
  </si>
  <si>
    <t>Turkey</t>
  </si>
  <si>
    <t>Egypt</t>
  </si>
  <si>
    <t>Brazil</t>
  </si>
  <si>
    <r>
      <t xml:space="preserve">50%
</t>
    </r>
    <r>
      <rPr>
        <sz val="11"/>
        <color theme="1"/>
        <rFont val="Calibri"/>
        <family val="2"/>
      </rPr>
      <t>(10% IEEPA reciprocal tariff on 7 August + 40% additional Brazil IEEPA tariff on 6 August)</t>
    </r>
  </si>
  <si>
    <t>Sri Lanka</t>
  </si>
  <si>
    <t>Colombia</t>
  </si>
  <si>
    <t>US-Colombia</t>
  </si>
  <si>
    <t>Guatemala</t>
  </si>
  <si>
    <t>DR CAFTA</t>
  </si>
  <si>
    <t>Cameroon</t>
  </si>
  <si>
    <t>New Zealand</t>
  </si>
  <si>
    <t>Costa Rica</t>
  </si>
  <si>
    <r>
      <t xml:space="preserve">Philippines
</t>
    </r>
    <r>
      <rPr>
        <sz val="11"/>
        <color theme="1"/>
        <rFont val="Calibri"/>
        <family val="2"/>
      </rPr>
      <t>(Deal announced 22 July with more details forthcoming)</t>
    </r>
  </si>
  <si>
    <t>Trinidad and Tobago</t>
  </si>
  <si>
    <t>Iceland</t>
  </si>
  <si>
    <t>Democratic Republic of the Congo</t>
  </si>
  <si>
    <t>Afghanistan</t>
  </si>
  <si>
    <t>Uganda</t>
  </si>
  <si>
    <t>Bolivia</t>
  </si>
  <si>
    <t>Brunei</t>
  </si>
  <si>
    <t>Chad</t>
  </si>
  <si>
    <t>Albania</t>
  </si>
  <si>
    <t>Algeria</t>
  </si>
  <si>
    <t>Andorra</t>
  </si>
  <si>
    <t>Angola</t>
  </si>
  <si>
    <t>Anguilla</t>
  </si>
  <si>
    <t>Antigua and Barbuda</t>
  </si>
  <si>
    <t>Argentina</t>
  </si>
  <si>
    <t>Armenia</t>
  </si>
  <si>
    <t>Aruba</t>
  </si>
  <si>
    <t>Australia</t>
  </si>
  <si>
    <t>US-Australia</t>
  </si>
  <si>
    <t>Azerbaijan</t>
  </si>
  <si>
    <t>Bahamas</t>
  </si>
  <si>
    <t>Bahrain</t>
  </si>
  <si>
    <t>US-Bahrain</t>
  </si>
  <si>
    <t>Bangladesh</t>
  </si>
  <si>
    <t>Barbados</t>
  </si>
  <si>
    <t>Belarus</t>
  </si>
  <si>
    <t>Exempt from Reciprocal Tariffs as per Section 3(b) of Executive Order.</t>
  </si>
  <si>
    <t>Belize</t>
  </si>
  <si>
    <t>Benin</t>
  </si>
  <si>
    <t>Bermuda</t>
  </si>
  <si>
    <t>Bhutan</t>
  </si>
  <si>
    <t>Bosnia and Herzegovina</t>
  </si>
  <si>
    <t>Botswana</t>
  </si>
  <si>
    <t>British Indian Ocean Territory</t>
  </si>
  <si>
    <t>British Virgin Islands</t>
  </si>
  <si>
    <t>Burkina Faso</t>
  </si>
  <si>
    <t>Burundi</t>
  </si>
  <si>
    <t>Cabo Verde</t>
  </si>
  <si>
    <r>
      <t xml:space="preserve">Cambodia
</t>
    </r>
    <r>
      <rPr>
        <sz val="11"/>
        <color theme="1"/>
        <rFont val="Calibri"/>
        <family val="2"/>
      </rPr>
      <t>(Deal announced 30 July with more details forthcoming)</t>
    </r>
  </si>
  <si>
    <t xml:space="preserve">•  From the Joint Statement: The United States commits to maintain at 19 percent the reciprocal tariffs on originating goods of Cambodia and identifies products from the list set out in Annex III to Executive Order 14346 of September 5, 2025, Potential Tariff Adjustments for Aligned Partners, to receive a zero percent reciprocal tariff rate.
•  From the Agreement: The United States shall apply a revised reciprocal tariff rate on originating goods of Cambodia as set out in Schedule 2 to Annex I.
•  Cambodia’s Schedule 2 indicates that products on the PTAAP/Annex III list, including spices of 0904-0910, 12119060, and 12119089 are exempt from IEEPA tariffs. All other goods are 19%.
•  We anticipate Vietnam’s list of products exempt from IEEPA may be similar to Cambodia’s Schedule 2. Once Vietnam list is published, we will share to confirm if spices are exempt from IEEPA tariffs. </t>
  </si>
  <si>
    <t>Cayman Islands</t>
  </si>
  <si>
    <t>Central African Republic</t>
  </si>
  <si>
    <t>Chile</t>
  </si>
  <si>
    <t>US-Chile</t>
  </si>
  <si>
    <t>Christmas Island</t>
  </si>
  <si>
    <t>Cocos (Keeling) Islands</t>
  </si>
  <si>
    <t>Comoros</t>
  </si>
  <si>
    <t>Cook Islands</t>
  </si>
  <si>
    <t>Cuba</t>
  </si>
  <si>
    <t>Curaçao</t>
  </si>
  <si>
    <t>Djibouti</t>
  </si>
  <si>
    <t>Dominica</t>
  </si>
  <si>
    <t>Malaysia</t>
  </si>
  <si>
    <t xml:space="preserve">• For goods from Malaysia, reciprocal tariff rate remains at 19%. 
• From the Agreement: The United States shall apply a revised reciprocal tariff rate on originating goods of Malaysia as set out in Schedule 2 of Annex I. 
• Malaysia’s Schedule 2  page indicates that products on the PTAAP/Annex III list, including spices of 0904, 0905, 0907, 0910, 12119089 are exempt from IEEPA tariffs. </t>
  </si>
  <si>
    <t>Côte d`Ivoire</t>
  </si>
  <si>
    <t>El Salvador</t>
  </si>
  <si>
    <t>Equatorial Guinea</t>
  </si>
  <si>
    <t>Eritrea</t>
  </si>
  <si>
    <t>Eswatini (Swaziland)</t>
  </si>
  <si>
    <t>Ethiopia</t>
  </si>
  <si>
    <t>Falkland Islands</t>
  </si>
  <si>
    <t>Faroe Islands</t>
  </si>
  <si>
    <t>Fiji</t>
  </si>
  <si>
    <t>French Guiana</t>
  </si>
  <si>
    <t>French Polynesia</t>
  </si>
  <si>
    <t>French Southern and Antarctic Lands</t>
  </si>
  <si>
    <t>Gabon</t>
  </si>
  <si>
    <t>Gambia</t>
  </si>
  <si>
    <t>Georgia</t>
  </si>
  <si>
    <t>Gibraltar</t>
  </si>
  <si>
    <t>Greenland</t>
  </si>
  <si>
    <t>Grenada</t>
  </si>
  <si>
    <t>Guadeloupe</t>
  </si>
  <si>
    <t>Guinea</t>
  </si>
  <si>
    <t>Guinea-Bissau</t>
  </si>
  <si>
    <t>Guyana</t>
  </si>
  <si>
    <t>Haiti</t>
  </si>
  <si>
    <t>Heard and McDonald Islands</t>
  </si>
  <si>
    <t>Honduras</t>
  </si>
  <si>
    <t>Hong Kong</t>
  </si>
  <si>
    <t>Switzerland</t>
  </si>
  <si>
    <t>Iran</t>
  </si>
  <si>
    <t>Iraq</t>
  </si>
  <si>
    <t>Israel</t>
  </si>
  <si>
    <t>US-Israel</t>
  </si>
  <si>
    <t>Jamaica</t>
  </si>
  <si>
    <t>Jordan</t>
  </si>
  <si>
    <t>US-Jordan</t>
  </si>
  <si>
    <t>Kazakhstan</t>
  </si>
  <si>
    <t>Kenya</t>
  </si>
  <si>
    <t>Kiribati</t>
  </si>
  <si>
    <t>Kosovo</t>
  </si>
  <si>
    <t>Kuwait</t>
  </si>
  <si>
    <t>Kyrgyzstan</t>
  </si>
  <si>
    <t>Laos</t>
  </si>
  <si>
    <t>Lebanon</t>
  </si>
  <si>
    <t>Lesotho</t>
  </si>
  <si>
    <t>Liberia</t>
  </si>
  <si>
    <t>Libya</t>
  </si>
  <si>
    <t>Liechtenstein</t>
  </si>
  <si>
    <t>Macau</t>
  </si>
  <si>
    <t>Malawi</t>
  </si>
  <si>
    <r>
      <t xml:space="preserve">Thailand
</t>
    </r>
    <r>
      <rPr>
        <sz val="11"/>
        <color theme="1"/>
        <rFont val="Calibri"/>
        <family val="2"/>
      </rPr>
      <t>(Deal announced 30 July with more details forthcoming)</t>
    </r>
  </si>
  <si>
    <t xml:space="preserve">•  Reciprocal tariff rate remains at 19%. While certain products will be IEEPA exempt, the list has not yet been identified. </t>
  </si>
  <si>
    <t>Maldives</t>
  </si>
  <si>
    <t>Mali</t>
  </si>
  <si>
    <t>Marshall Islands</t>
  </si>
  <si>
    <t>Martinique</t>
  </si>
  <si>
    <t>Mauritania</t>
  </si>
  <si>
    <t>Mauritius</t>
  </si>
  <si>
    <t>Mayotte</t>
  </si>
  <si>
    <t>Ghana</t>
  </si>
  <si>
    <t>Micronesia</t>
  </si>
  <si>
    <t>Moldova</t>
  </si>
  <si>
    <t>Monaco</t>
  </si>
  <si>
    <t>Mongolia</t>
  </si>
  <si>
    <t>Montenegro</t>
  </si>
  <si>
    <t xml:space="preserve">Montserrat </t>
  </si>
  <si>
    <t>Morocco</t>
  </si>
  <si>
    <t>US-Morocco</t>
  </si>
  <si>
    <t>Mozambique</t>
  </si>
  <si>
    <t>Myanmar (Burma)</t>
  </si>
  <si>
    <t>Namibia</t>
  </si>
  <si>
    <t>Nauru</t>
  </si>
  <si>
    <t>Nepal</t>
  </si>
  <si>
    <t>New Caledonia</t>
  </si>
  <si>
    <t>Nicaragua</t>
  </si>
  <si>
    <t>Niger</t>
  </si>
  <si>
    <t>Norfolk Island</t>
  </si>
  <si>
    <t>North Macedonia</t>
  </si>
  <si>
    <t>Norway</t>
  </si>
  <si>
    <t>Oman</t>
  </si>
  <si>
    <t>US-Oman</t>
  </si>
  <si>
    <r>
      <rPr>
        <b/>
        <sz val="12"/>
        <color theme="1"/>
        <rFont val="Calibri"/>
        <family val="2"/>
      </rPr>
      <t>Pakistan</t>
    </r>
    <r>
      <rPr>
        <b/>
        <sz val="11"/>
        <color theme="1"/>
        <rFont val="Calibri"/>
        <family val="2"/>
      </rPr>
      <t xml:space="preserve">
</t>
    </r>
    <r>
      <rPr>
        <sz val="8"/>
        <color theme="1"/>
        <rFont val="Calibri"/>
        <family val="2"/>
      </rPr>
      <t>(Deal announced 30 July with more details forthcoming)</t>
    </r>
  </si>
  <si>
    <t>Palau</t>
  </si>
  <si>
    <t>Panama</t>
  </si>
  <si>
    <t>US-Panama</t>
  </si>
  <si>
    <t>Papua New Guinea</t>
  </si>
  <si>
    <t>Paraguay</t>
  </si>
  <si>
    <t>Ecuador</t>
  </si>
  <si>
    <t>Qatar</t>
  </si>
  <si>
    <t>Republic of the Congo</t>
  </si>
  <si>
    <t>Reunion</t>
  </si>
  <si>
    <t>ROTW Baseline</t>
  </si>
  <si>
    <t>Russia</t>
  </si>
  <si>
    <t>Rwanda</t>
  </si>
  <si>
    <t>Saint Helena</t>
  </si>
  <si>
    <t>Saint Kitts and Nevis</t>
  </si>
  <si>
    <t>Saint Lucia</t>
  </si>
  <si>
    <t>Saint Pierre and Miquelon</t>
  </si>
  <si>
    <t>Saint Vincent and the Grenadines</t>
  </si>
  <si>
    <t>Samoa</t>
  </si>
  <si>
    <t>San Marino</t>
  </si>
  <si>
    <t>São Tomé and Príncipe</t>
  </si>
  <si>
    <t>Saudi Arabia</t>
  </si>
  <si>
    <t>Senegal</t>
  </si>
  <si>
    <t>Serbia</t>
  </si>
  <si>
    <t>Seychelles</t>
  </si>
  <si>
    <t>Sierra Leone</t>
  </si>
  <si>
    <t>Singapore</t>
  </si>
  <si>
    <t>US-Singapore</t>
  </si>
  <si>
    <t>Sint Maarten</t>
  </si>
  <si>
    <t>Solomon Islands</t>
  </si>
  <si>
    <t>Somalia</t>
  </si>
  <si>
    <t>South Africa</t>
  </si>
  <si>
    <r>
      <rPr>
        <b/>
        <sz val="12"/>
        <color theme="1"/>
        <rFont val="Calibri"/>
        <family val="2"/>
      </rPr>
      <t>South Korea</t>
    </r>
    <r>
      <rPr>
        <b/>
        <sz val="11"/>
        <color theme="1"/>
        <rFont val="Calibri"/>
        <family val="2"/>
      </rPr>
      <t xml:space="preserve">
</t>
    </r>
    <r>
      <rPr>
        <sz val="8"/>
        <color theme="1"/>
        <rFont val="Calibri"/>
        <family val="2"/>
      </rPr>
      <t>(Deal announced 30 July with more details forthcoming)</t>
    </r>
  </si>
  <si>
    <t>KORUS</t>
  </si>
  <si>
    <t>South Sudan</t>
  </si>
  <si>
    <t>Sudan</t>
  </si>
  <si>
    <t>Suriname</t>
  </si>
  <si>
    <t>Svalbard and Jan Mayen</t>
  </si>
  <si>
    <r>
      <rPr>
        <b/>
        <sz val="12"/>
        <color theme="1"/>
        <rFont val="Calibri"/>
        <family val="2"/>
      </rPr>
      <t>Japan</t>
    </r>
    <r>
      <rPr>
        <b/>
        <sz val="11"/>
        <color theme="1"/>
        <rFont val="Calibri"/>
        <family val="2"/>
      </rPr>
      <t xml:space="preserve">
</t>
    </r>
    <r>
      <rPr>
        <sz val="8"/>
        <color theme="1"/>
        <rFont val="Calibri"/>
        <family val="2"/>
      </rPr>
      <t>(Deal announced 22 July with more details forthcoming)</t>
    </r>
  </si>
  <si>
    <t>US-Japan</t>
  </si>
  <si>
    <t>Syria</t>
  </si>
  <si>
    <t>Taiwan</t>
  </si>
  <si>
    <t>Tajikistan</t>
  </si>
  <si>
    <t>Tanzania</t>
  </si>
  <si>
    <t>Dominican Republic</t>
  </si>
  <si>
    <t>Timor-Leste</t>
  </si>
  <si>
    <t>Togo</t>
  </si>
  <si>
    <t>Tokelau</t>
  </si>
  <si>
    <t>Tonga</t>
  </si>
  <si>
    <t>Tunisia</t>
  </si>
  <si>
    <t>Nigeria</t>
  </si>
  <si>
    <t>Turkmenistan</t>
  </si>
  <si>
    <t>Turks and Caicos Islands</t>
  </si>
  <si>
    <t>Tuvalu</t>
  </si>
  <si>
    <t>Ukraine</t>
  </si>
  <si>
    <t>United Arab Emirates</t>
  </si>
  <si>
    <r>
      <rPr>
        <b/>
        <sz val="12"/>
        <color theme="1"/>
        <rFont val="Calibri"/>
        <family val="2"/>
      </rPr>
      <t>United Kingdom</t>
    </r>
    <r>
      <rPr>
        <b/>
        <sz val="11"/>
        <color theme="1"/>
        <rFont val="Calibri"/>
        <family val="2"/>
      </rPr>
      <t xml:space="preserve">
</t>
    </r>
    <r>
      <rPr>
        <sz val="8"/>
        <color theme="1"/>
        <rFont val="Calibri"/>
        <family val="2"/>
      </rPr>
      <t xml:space="preserve">(Deal announced in May as part of agreement) </t>
    </r>
  </si>
  <si>
    <t>Uruguay</t>
  </si>
  <si>
    <t>Uzbekistan</t>
  </si>
  <si>
    <t>Vanuatu</t>
  </si>
  <si>
    <t>Venezuela</t>
  </si>
  <si>
    <t>West Bank</t>
  </si>
  <si>
    <t>Yemen</t>
  </si>
  <si>
    <t>Zambia</t>
  </si>
  <si>
    <t>Zimbabwe</t>
  </si>
  <si>
    <t>Notes on tariffs</t>
  </si>
  <si>
    <t xml:space="preserve">Reciprocal, Trafficking, Fentanyl tariffs announced on or before 2 April </t>
  </si>
  <si>
    <r>
      <t>Countries with new tariff rates lower than the initial reciprocal tariff in </t>
    </r>
    <r>
      <rPr>
        <sz val="10"/>
        <color rgb="FF00B050"/>
        <rFont val="Calibri"/>
        <family val="2"/>
      </rPr>
      <t>green</t>
    </r>
    <r>
      <rPr>
        <sz val="10"/>
        <color theme="0"/>
        <rFont val="Calibri"/>
        <family val="2"/>
      </rPr>
      <t> and where higher in </t>
    </r>
    <r>
      <rPr>
        <sz val="10"/>
        <color rgb="FFFF0000"/>
        <rFont val="Calibri"/>
        <family val="2"/>
      </rPr>
      <t>red</t>
    </r>
  </si>
  <si>
    <t>Initial reciprocal tariff-New reciprocal tariff announced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</si>
</sst>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3" x14ac:knownFonts="1">
    <font>
      <sz val="11"/>
      <color theme="1"/>
      <name val="Aptos Narrow"/>
      <family val="2"/>
      <scheme val="minor"/>
    </font>
    <font>
      <sz val="11"/>
      <color theme="1"/>
      <name val="Aptos Narrow"/>
      <family val="2"/>
      <scheme val="minor"/>
    </font>
    <font>
      <b/>
      <sz val="14"/>
      <color theme="1"/>
      <name val="Calibri"/>
      <family val="2"/>
    </font>
    <font>
      <b/>
      <sz val="18"/>
      <color rgb="FFFF0000"/>
      <name val="Calibri"/>
      <family val="2"/>
    </font>
    <font>
      <b/>
      <sz val="10"/>
      <color rgb="FFFF0000"/>
      <name val="Calibri"/>
      <family val="2"/>
    </font>
    <font>
      <sz val="11"/>
      <color theme="1"/>
      <name val="Calibri"/>
      <family val="2"/>
    </font>
    <font>
      <b/>
      <sz val="12"/>
      <color theme="0"/>
      <name val="Calibri"/>
      <family val="2"/>
    </font>
    <font>
      <b/>
      <sz val="11"/>
      <color theme="0"/>
      <name val="Calibri"/>
      <family val="2"/>
    </font>
    <font>
      <sz val="9"/>
      <color theme="0"/>
      <name val="Calibri"/>
      <family val="2"/>
    </font>
    <font>
      <b/>
      <sz val="12"/>
      <color rgb="FFFFFFFF"/>
      <name val="Calibri"/>
      <family val="2"/>
    </font>
    <font>
      <sz val="9"/>
      <color rgb="FFFFFFFF"/>
      <name val="Calibri"/>
      <family val="2"/>
    </font>
    <font>
      <b/>
      <sz val="11"/>
      <name val="Calibri"/>
      <family val="2"/>
    </font>
    <font>
      <b/>
      <sz val="12"/>
      <name val="Calibri"/>
      <family val="2"/>
    </font>
    <font>
      <sz val="9"/>
      <name val="Calibri"/>
      <family val="2"/>
    </font>
    <font>
      <b/>
      <sz val="12"/>
      <color theme="1"/>
      <name val="Calibri"/>
      <family val="2"/>
    </font>
    <font>
      <sz val="9"/>
      <color theme="1"/>
      <name val="Calibri"/>
      <family val="2"/>
    </font>
    <font>
      <b/>
      <sz val="11"/>
      <color theme="1"/>
      <name val="Calibri"/>
      <family val="2"/>
    </font>
    <font>
      <b/>
      <sz val="11"/>
      <color rgb="FF00B050"/>
      <name val="Calibri"/>
      <family val="2"/>
    </font>
    <font>
      <b/>
      <sz val="11"/>
      <color rgb="FFFF0000"/>
      <name val="Calibri"/>
      <family val="2"/>
    </font>
    <font>
      <sz val="11"/>
      <color rgb="FF000000"/>
      <name val="Calibri"/>
      <family val="2"/>
    </font>
    <font>
      <sz val="11"/>
      <color rgb="FFFF0000"/>
      <name val="Calibri"/>
      <family val="2"/>
    </font>
    <font>
      <b/>
      <sz val="11"/>
      <color rgb="FF000000"/>
      <name val="Calibri"/>
      <family val="2"/>
    </font>
    <font>
      <sz val="11"/>
      <name val="Calibri"/>
      <family val="2"/>
    </font>
    <font>
      <sz val="10"/>
      <color theme="1"/>
      <name val="Calibri"/>
      <family val="2"/>
    </font>
    <font>
      <sz val="12"/>
      <color theme="1"/>
      <name val="Calibri"/>
      <family val="2"/>
    </font>
    <font>
      <sz val="12"/>
      <name val="Calibri"/>
      <family val="2"/>
    </font>
    <font>
      <b/>
      <sz val="12"/>
      <color rgb="FF00B050"/>
      <name val="Calibri"/>
      <family val="2"/>
    </font>
    <font>
      <b/>
      <sz val="12"/>
      <color rgb="FFFF0000"/>
      <name val="Calibri"/>
      <family val="2"/>
    </font>
    <font>
      <sz val="8"/>
      <color theme="1"/>
      <name val="Calibri"/>
      <family val="2"/>
    </font>
    <font>
      <sz val="10.5"/>
      <color theme="1"/>
      <name val="Calibri"/>
      <family val="2"/>
    </font>
    <font>
      <sz val="10"/>
      <color theme="0"/>
      <name val="Calibri"/>
      <family val="2"/>
    </font>
    <font>
      <sz val="10"/>
      <color rgb="FF00B050"/>
      <name val="Calibri"/>
      <family val="2"/>
    </font>
    <font>
      <sz val="10"/>
      <color rgb="FFFF0000"/>
      <name val="Calibri"/>
      <family val="2"/>
    </font>
  </fonts>
  <fills count="9">
    <fill>
      <patternFill patternType="none"/>
    </fill>
    <fill>
      <patternFill patternType="gray125"/>
    </fill>
    <fill>
      <patternFill patternType="solid">
        <fgColor rgb="FFF2FAB8"/>
        <bgColor indexed="64"/>
      </patternFill>
    </fill>
    <fill>
      <patternFill patternType="solid">
        <fgColor rgb="FF0070C0"/>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002060"/>
        <bgColor indexed="64"/>
      </patternFill>
    </fill>
  </fills>
  <borders count="15">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01">
    <xf numFmtId="0" fontId="0" fillId="0" borderId="0" xfId="0"/>
    <xf numFmtId="0" fontId="2" fillId="0" borderId="0" xfId="0" applyFont="1" applyAlignment="1">
      <alignment horizontal="center" vertical="center"/>
    </xf>
    <xf numFmtId="0" fontId="3" fillId="2" borderId="0" xfId="0" applyFont="1" applyFill="1" applyAlignment="1">
      <alignment horizontal="center" vertical="center"/>
    </xf>
    <xf numFmtId="164" fontId="3" fillId="2" borderId="0" xfId="0" applyNumberFormat="1" applyFont="1" applyFill="1" applyAlignment="1">
      <alignment horizontal="center" vertical="center"/>
    </xf>
    <xf numFmtId="0" fontId="4" fillId="2" borderId="0" xfId="0" applyFont="1" applyFill="1" applyAlignment="1">
      <alignment horizontal="center" vertical="center"/>
    </xf>
    <xf numFmtId="0" fontId="5" fillId="0" borderId="0" xfId="0" applyFont="1"/>
    <xf numFmtId="0" fontId="6"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9" fontId="6" fillId="3" borderId="2" xfId="1" applyFont="1" applyFill="1" applyBorder="1" applyAlignment="1">
      <alignment horizontal="center" vertical="center" wrapText="1"/>
    </xf>
    <xf numFmtId="9" fontId="6" fillId="3" borderId="3" xfId="1" applyFont="1" applyFill="1" applyBorder="1" applyAlignment="1">
      <alignment horizontal="center" vertical="center" wrapText="1"/>
    </xf>
    <xf numFmtId="9" fontId="9" fillId="3" borderId="4" xfId="1" applyFont="1" applyFill="1" applyBorder="1" applyAlignment="1">
      <alignment horizontal="center" vertical="center" wrapText="1"/>
    </xf>
    <xf numFmtId="9" fontId="6" fillId="3" borderId="5" xfId="1" applyFont="1" applyFill="1" applyBorder="1" applyAlignment="1">
      <alignment horizontal="center" vertical="center" wrapText="1"/>
    </xf>
    <xf numFmtId="9" fontId="6" fillId="0" borderId="5" xfId="1" applyFont="1" applyFill="1" applyBorder="1" applyAlignment="1">
      <alignment horizontal="center" vertical="center" wrapText="1"/>
    </xf>
    <xf numFmtId="164" fontId="11" fillId="4" borderId="5" xfId="1"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wrapText="1"/>
    </xf>
    <xf numFmtId="164" fontId="6" fillId="5" borderId="5" xfId="1" applyNumberFormat="1" applyFont="1" applyFill="1" applyBorder="1" applyAlignment="1">
      <alignment horizontal="center" vertical="center" wrapText="1"/>
    </xf>
    <xf numFmtId="9" fontId="6" fillId="6" borderId="5" xfId="1" applyFont="1" applyFill="1" applyBorder="1" applyAlignment="1">
      <alignment horizontal="center" vertical="center" wrapText="1"/>
    </xf>
    <xf numFmtId="0" fontId="16" fillId="0" borderId="5"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9" fontId="5" fillId="0" borderId="5" xfId="1" applyFont="1" applyFill="1" applyBorder="1" applyAlignment="1">
      <alignment horizontal="center" vertical="center"/>
    </xf>
    <xf numFmtId="9" fontId="5" fillId="7" borderId="7" xfId="1" applyFont="1" applyFill="1" applyBorder="1" applyAlignment="1">
      <alignment horizontal="center" vertical="center" wrapText="1"/>
    </xf>
    <xf numFmtId="9" fontId="5" fillId="0" borderId="8" xfId="1" applyFont="1" applyFill="1" applyBorder="1" applyAlignment="1">
      <alignment horizontal="center" vertical="center"/>
    </xf>
    <xf numFmtId="0" fontId="5" fillId="0" borderId="2" xfId="0" applyFont="1" applyBorder="1" applyAlignment="1">
      <alignment horizontal="left" vertical="center" wrapText="1"/>
    </xf>
    <xf numFmtId="164" fontId="5" fillId="0" borderId="5" xfId="0" applyNumberFormat="1" applyFont="1" applyBorder="1" applyAlignment="1">
      <alignment horizontal="center" vertical="center"/>
    </xf>
    <xf numFmtId="0" fontId="5" fillId="0" borderId="5" xfId="0" applyFont="1" applyBorder="1"/>
    <xf numFmtId="0" fontId="5" fillId="4" borderId="5" xfId="0" applyFont="1" applyFill="1" applyBorder="1" applyAlignment="1">
      <alignment horizontal="left" vertical="center" wrapText="1"/>
    </xf>
    <xf numFmtId="9" fontId="17" fillId="7" borderId="7" xfId="1" applyFont="1" applyFill="1" applyBorder="1" applyAlignment="1">
      <alignment horizontal="center" vertical="center" wrapText="1"/>
    </xf>
    <xf numFmtId="9" fontId="5" fillId="0" borderId="8" xfId="1" quotePrefix="1" applyFont="1" applyFill="1" applyBorder="1" applyAlignment="1">
      <alignment horizontal="center" vertical="center" wrapText="1"/>
    </xf>
    <xf numFmtId="0" fontId="5" fillId="0" borderId="5" xfId="0" applyFont="1" applyBorder="1" applyAlignment="1">
      <alignment horizontal="left" vertical="center" wrapText="1"/>
    </xf>
    <xf numFmtId="0" fontId="19" fillId="7" borderId="7" xfId="0" applyFont="1" applyFill="1" applyBorder="1" applyAlignment="1">
      <alignment horizontal="left" vertical="center" wrapText="1"/>
    </xf>
    <xf numFmtId="0" fontId="20" fillId="0" borderId="8" xfId="0" applyFont="1" applyBorder="1" applyAlignment="1">
      <alignment horizontal="center" vertical="center" wrapText="1"/>
    </xf>
    <xf numFmtId="0" fontId="5" fillId="0" borderId="5" xfId="0" applyFont="1" applyBorder="1" applyAlignment="1">
      <alignment horizontal="center" vertical="center"/>
    </xf>
    <xf numFmtId="164" fontId="5" fillId="0" borderId="5" xfId="0" applyNumberFormat="1" applyFont="1" applyBorder="1" applyAlignment="1">
      <alignment horizontal="left" vertical="center" wrapText="1"/>
    </xf>
    <xf numFmtId="0" fontId="5" fillId="0" borderId="5" xfId="0" applyFont="1" applyBorder="1" applyAlignment="1">
      <alignment vertical="center" wrapText="1"/>
    </xf>
    <xf numFmtId="9" fontId="5" fillId="0" borderId="0" xfId="1" applyFont="1"/>
    <xf numFmtId="9" fontId="5" fillId="0" borderId="5" xfId="1" applyFont="1" applyFill="1" applyBorder="1" applyAlignment="1">
      <alignment horizontal="center" vertical="center" wrapText="1"/>
    </xf>
    <xf numFmtId="9" fontId="5" fillId="4" borderId="7" xfId="1" applyFont="1" applyFill="1" applyBorder="1" applyAlignment="1">
      <alignment horizontal="center" vertical="center" wrapText="1"/>
    </xf>
    <xf numFmtId="9" fontId="22" fillId="4" borderId="8" xfId="1" quotePrefix="1" applyFont="1" applyFill="1" applyBorder="1" applyAlignment="1">
      <alignment horizontal="center" vertical="center" wrapText="1"/>
    </xf>
    <xf numFmtId="0" fontId="5" fillId="4" borderId="5" xfId="0" applyFont="1" applyFill="1" applyBorder="1" applyAlignment="1">
      <alignment vertical="center" wrapText="1"/>
    </xf>
    <xf numFmtId="0" fontId="16" fillId="0" borderId="5" xfId="0" applyFont="1" applyBorder="1" applyAlignment="1">
      <alignment horizontal="left" vertical="center"/>
    </xf>
    <xf numFmtId="9" fontId="18" fillId="0" borderId="5" xfId="1" applyFont="1" applyFill="1" applyBorder="1" applyAlignment="1">
      <alignment horizontal="center" vertical="center" wrapText="1"/>
    </xf>
    <xf numFmtId="9" fontId="18" fillId="4" borderId="7" xfId="1" applyFont="1" applyFill="1" applyBorder="1" applyAlignment="1">
      <alignment horizontal="center" vertical="center" wrapText="1"/>
    </xf>
    <xf numFmtId="164" fontId="5" fillId="4" borderId="5" xfId="0" applyNumberFormat="1" applyFont="1" applyFill="1" applyBorder="1" applyAlignment="1">
      <alignment horizontal="left" vertical="center" wrapText="1"/>
    </xf>
    <xf numFmtId="9" fontId="5" fillId="7" borderId="7" xfId="1" applyFont="1" applyFill="1" applyBorder="1" applyAlignment="1">
      <alignment horizontal="center" vertical="center"/>
    </xf>
    <xf numFmtId="9" fontId="22" fillId="0" borderId="8" xfId="1" quotePrefix="1" applyFont="1" applyFill="1" applyBorder="1" applyAlignment="1">
      <alignment horizontal="center" vertical="center"/>
    </xf>
    <xf numFmtId="9" fontId="18" fillId="7" borderId="7" xfId="1" applyFont="1" applyFill="1" applyBorder="1" applyAlignment="1">
      <alignment horizontal="center" vertical="center" wrapText="1"/>
    </xf>
    <xf numFmtId="9" fontId="5" fillId="0" borderId="8" xfId="1" applyFont="1" applyFill="1" applyBorder="1" applyAlignment="1">
      <alignment horizontal="center" vertical="center" wrapText="1"/>
    </xf>
    <xf numFmtId="9" fontId="17" fillId="7" borderId="7" xfId="1" applyFont="1" applyFill="1" applyBorder="1" applyAlignment="1">
      <alignment horizontal="center" vertical="center"/>
    </xf>
    <xf numFmtId="6" fontId="5" fillId="0" borderId="5" xfId="0" applyNumberFormat="1" applyFont="1" applyBorder="1" applyAlignment="1">
      <alignment horizontal="center" vertical="center"/>
    </xf>
    <xf numFmtId="9" fontId="18" fillId="7" borderId="7" xfId="1" applyFont="1" applyFill="1" applyBorder="1" applyAlignment="1">
      <alignment horizontal="center" vertical="center"/>
    </xf>
    <xf numFmtId="9" fontId="18" fillId="0" borderId="7" xfId="1" applyFont="1" applyFill="1" applyBorder="1" applyAlignment="1">
      <alignment horizontal="center" vertical="center"/>
    </xf>
    <xf numFmtId="9" fontId="5" fillId="0" borderId="7" xfId="1" applyFont="1" applyFill="1" applyBorder="1" applyAlignment="1">
      <alignment horizontal="center" vertical="center" wrapText="1"/>
    </xf>
    <xf numFmtId="9" fontId="5" fillId="0" borderId="7" xfId="1" applyFont="1" applyFill="1" applyBorder="1" applyAlignment="1">
      <alignment horizontal="center" vertical="center"/>
    </xf>
    <xf numFmtId="9" fontId="17" fillId="0" borderId="7" xfId="1" applyFont="1" applyFill="1" applyBorder="1" applyAlignment="1">
      <alignment horizontal="center" vertical="center"/>
    </xf>
    <xf numFmtId="9" fontId="5" fillId="0" borderId="8" xfId="1" quotePrefix="1" applyFont="1" applyFill="1" applyBorder="1" applyAlignment="1">
      <alignment horizontal="center" vertical="center"/>
    </xf>
    <xf numFmtId="9" fontId="5" fillId="0" borderId="8" xfId="1" quotePrefix="1" applyFont="1" applyBorder="1" applyAlignment="1">
      <alignment horizontal="center" vertical="center"/>
    </xf>
    <xf numFmtId="0" fontId="21" fillId="0" borderId="5" xfId="0" applyFont="1" applyBorder="1" applyAlignment="1">
      <alignment horizontal="left" vertical="center"/>
    </xf>
    <xf numFmtId="0" fontId="19" fillId="0" borderId="6" xfId="0" applyFont="1" applyBorder="1" applyAlignment="1">
      <alignment horizontal="center" vertical="center"/>
    </xf>
    <xf numFmtId="0" fontId="14" fillId="0" borderId="5" xfId="0" applyFont="1" applyBorder="1" applyAlignment="1">
      <alignment horizontal="left" vertical="center"/>
    </xf>
    <xf numFmtId="0" fontId="23" fillId="0" borderId="6" xfId="0" applyFont="1" applyBorder="1" applyAlignment="1">
      <alignment horizontal="center" vertical="center"/>
    </xf>
    <xf numFmtId="0" fontId="24" fillId="0" borderId="6" xfId="0" applyFont="1" applyBorder="1" applyAlignment="1">
      <alignment horizontal="center" vertical="center"/>
    </xf>
    <xf numFmtId="9" fontId="24" fillId="0" borderId="5" xfId="1" applyFont="1" applyFill="1" applyBorder="1" applyAlignment="1">
      <alignment horizontal="center" vertical="center"/>
    </xf>
    <xf numFmtId="9" fontId="24" fillId="0" borderId="7" xfId="1" applyFont="1" applyFill="1" applyBorder="1" applyAlignment="1">
      <alignment horizontal="center" vertical="center"/>
    </xf>
    <xf numFmtId="9" fontId="25" fillId="0" borderId="8" xfId="1" quotePrefix="1" applyFont="1" applyFill="1" applyBorder="1" applyAlignment="1">
      <alignment horizontal="center" vertical="center"/>
    </xf>
    <xf numFmtId="0" fontId="15" fillId="0" borderId="5" xfId="0" applyFont="1" applyBorder="1" applyAlignment="1">
      <alignment vertical="center" wrapText="1"/>
    </xf>
    <xf numFmtId="0" fontId="24" fillId="0" borderId="0" xfId="0" applyFont="1"/>
    <xf numFmtId="0" fontId="24" fillId="0" borderId="5" xfId="0" applyFont="1" applyBorder="1"/>
    <xf numFmtId="9" fontId="26" fillId="0" borderId="7" xfId="1" applyFont="1" applyFill="1" applyBorder="1" applyAlignment="1">
      <alignment horizontal="center" vertical="center"/>
    </xf>
    <xf numFmtId="9" fontId="24" fillId="0" borderId="8" xfId="1" applyFont="1" applyFill="1" applyBorder="1" applyAlignment="1">
      <alignment horizontal="center" vertical="center"/>
    </xf>
    <xf numFmtId="9" fontId="27" fillId="0" borderId="7" xfId="1" applyFont="1" applyFill="1" applyBorder="1" applyAlignment="1">
      <alignment horizontal="center" vertical="center"/>
    </xf>
    <xf numFmtId="0" fontId="15" fillId="0" borderId="5" xfId="0" applyFont="1" applyBorder="1" applyAlignment="1">
      <alignment horizontal="left" vertical="center" wrapText="1"/>
    </xf>
    <xf numFmtId="164" fontId="24" fillId="0" borderId="5" xfId="0" applyNumberFormat="1" applyFont="1" applyBorder="1" applyAlignment="1">
      <alignment horizontal="center" vertical="center"/>
    </xf>
    <xf numFmtId="0" fontId="24" fillId="0" borderId="5" xfId="0" applyFont="1" applyBorder="1" applyAlignment="1">
      <alignment horizontal="center" vertical="center"/>
    </xf>
    <xf numFmtId="0" fontId="23" fillId="0" borderId="5" xfId="0" applyFont="1" applyBorder="1" applyAlignment="1">
      <alignment vertical="center" wrapText="1"/>
    </xf>
    <xf numFmtId="0" fontId="23" fillId="0" borderId="6" xfId="0" applyFont="1" applyBorder="1" applyAlignment="1">
      <alignment horizontal="center" vertical="center" wrapText="1"/>
    </xf>
    <xf numFmtId="9" fontId="24" fillId="0" borderId="7" xfId="1" applyFont="1" applyFill="1" applyBorder="1" applyAlignment="1">
      <alignment horizontal="center" vertical="center" wrapText="1"/>
    </xf>
    <xf numFmtId="9" fontId="24" fillId="0" borderId="8" xfId="1" quotePrefix="1" applyFont="1" applyBorder="1" applyAlignment="1">
      <alignment horizontal="center" vertical="center"/>
    </xf>
    <xf numFmtId="0" fontId="24" fillId="0" borderId="5" xfId="0" applyFont="1" applyBorder="1" applyAlignment="1">
      <alignment horizontal="left" vertical="center" wrapText="1"/>
    </xf>
    <xf numFmtId="0" fontId="29" fillId="0" borderId="5" xfId="0" applyFont="1" applyBorder="1" applyAlignment="1">
      <alignment vertical="center" wrapText="1"/>
    </xf>
    <xf numFmtId="0" fontId="23" fillId="0" borderId="5" xfId="0" applyFont="1" applyBorder="1"/>
    <xf numFmtId="0" fontId="14" fillId="0" borderId="9" xfId="0" applyFont="1" applyBorder="1" applyAlignment="1">
      <alignment horizontal="left" vertical="center"/>
    </xf>
    <xf numFmtId="0" fontId="23" fillId="0" borderId="10" xfId="0" applyFont="1" applyBorder="1" applyAlignment="1">
      <alignment horizontal="center" vertical="center"/>
    </xf>
    <xf numFmtId="9" fontId="24" fillId="0" borderId="9" xfId="1" applyFont="1" applyFill="1" applyBorder="1" applyAlignment="1">
      <alignment horizontal="center" vertical="center"/>
    </xf>
    <xf numFmtId="9" fontId="24" fillId="0" borderId="11" xfId="1" applyFont="1" applyFill="1" applyBorder="1" applyAlignment="1">
      <alignment horizontal="center" vertical="center"/>
    </xf>
    <xf numFmtId="9" fontId="24" fillId="0" borderId="12" xfId="1" applyFont="1" applyFill="1" applyBorder="1" applyAlignment="1">
      <alignment horizontal="center" vertical="center" wrapText="1"/>
    </xf>
    <xf numFmtId="9" fontId="24" fillId="0" borderId="13" xfId="1" applyFont="1" applyFill="1" applyBorder="1" applyAlignment="1">
      <alignment horizontal="center" vertical="center"/>
    </xf>
    <xf numFmtId="9" fontId="26" fillId="0" borderId="11" xfId="1" applyFont="1" applyFill="1" applyBorder="1" applyAlignment="1">
      <alignment horizontal="center" vertical="center"/>
    </xf>
    <xf numFmtId="9" fontId="24" fillId="0" borderId="12" xfId="1" applyFont="1" applyFill="1" applyBorder="1" applyAlignment="1">
      <alignment horizontal="center" vertical="center"/>
    </xf>
    <xf numFmtId="9" fontId="26" fillId="0" borderId="12" xfId="1" applyFont="1" applyFill="1" applyBorder="1" applyAlignment="1">
      <alignment horizontal="center" vertical="center"/>
    </xf>
    <xf numFmtId="0" fontId="5" fillId="0" borderId="0" xfId="0" applyFont="1" applyAlignment="1">
      <alignment horizontal="left" vertical="center"/>
    </xf>
    <xf numFmtId="0" fontId="23" fillId="0" borderId="0" xfId="0" applyFont="1" applyAlignment="1">
      <alignment horizontal="center" vertical="center"/>
    </xf>
    <xf numFmtId="0" fontId="5" fillId="0" borderId="0" xfId="0" applyFont="1" applyAlignment="1">
      <alignment horizontal="center" vertical="center"/>
    </xf>
    <xf numFmtId="9" fontId="5" fillId="0" borderId="14" xfId="1" applyFont="1" applyBorder="1" applyAlignment="1">
      <alignment horizontal="center" vertical="center"/>
    </xf>
    <xf numFmtId="9" fontId="5" fillId="0" borderId="0" xfId="1" applyFont="1" applyFill="1" applyAlignment="1">
      <alignment horizontal="center" vertical="center"/>
    </xf>
    <xf numFmtId="0" fontId="15" fillId="0" borderId="0" xfId="0" applyFont="1" applyAlignment="1">
      <alignment horizontal="left" vertical="center" wrapText="1"/>
    </xf>
    <xf numFmtId="164" fontId="5" fillId="0" borderId="0" xfId="0" applyNumberFormat="1" applyFont="1" applyAlignment="1">
      <alignment horizontal="center" vertical="center"/>
    </xf>
    <xf numFmtId="0" fontId="23" fillId="0" borderId="0" xfId="0" applyFont="1" applyAlignment="1">
      <alignment vertical="center" wrapText="1"/>
    </xf>
    <xf numFmtId="9" fontId="30" fillId="8" borderId="11" xfId="1" applyFont="1" applyFill="1" applyBorder="1" applyAlignment="1">
      <alignment horizontal="center" vertical="center" wrapText="1"/>
    </xf>
    <xf numFmtId="9" fontId="30" fillId="8" borderId="14" xfId="1" applyFont="1" applyFill="1" applyBorder="1" applyAlignment="1">
      <alignment horizontal="center" vertical="center" wrapText="1"/>
    </xf>
    <xf numFmtId="9" fontId="5" fillId="0" borderId="0" xfId="1" applyFont="1" applyAlignment="1">
      <alignment horizontal="center" vertical="center"/>
    </xf>
  </cellXfs>
  <cellStyles count="2">
    <cellStyle name="Normal" xfId="0" builtinId="0"/>
    <cellStyle name="Percent" xfId="1" builtinId="5"/>
  </cellStyles>
  <dxfs count="75">
    <dxf>
      <font>
        <color theme="1"/>
      </font>
      <numFmt numFmtId="0" formatCode="General"/>
      <fill>
        <patternFill patternType="none">
          <bgColor auto="1"/>
        </patternFill>
      </fill>
    </dxf>
    <dxf>
      <font>
        <b/>
        <i val="0"/>
        <strike val="0"/>
        <color rgb="FF00B050"/>
      </font>
    </dxf>
    <dxf>
      <font>
        <b/>
        <i val="0"/>
        <strike val="0"/>
        <color rgb="FFFF0000"/>
      </font>
    </dxf>
    <dxf>
      <font>
        <b/>
        <i val="0"/>
        <color rgb="FFFF0000"/>
      </font>
    </dxf>
    <dxf>
      <font>
        <b/>
        <i val="0"/>
        <color rgb="FF00B05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ont>
        <b/>
        <i val="0"/>
        <strike val="0"/>
        <color rgb="FF00B050"/>
      </font>
    </dxf>
    <dxf>
      <font>
        <b/>
        <i val="0"/>
        <strike val="0"/>
        <color rgb="FFFF0000"/>
      </font>
    </dxf>
    <dxf>
      <fill>
        <patternFill>
          <bgColor theme="1"/>
        </patternFill>
      </fill>
    </dxf>
    <dxf>
      <font>
        <color theme="1"/>
      </font>
      <numFmt numFmtId="0" formatCode="General"/>
      <fill>
        <patternFill patternType="none">
          <bgColor auto="1"/>
        </patternFill>
      </fill>
    </dxf>
    <dxf>
      <font>
        <b/>
        <i val="0"/>
        <strike val="0"/>
        <color rgb="FF00B050"/>
      </font>
    </dxf>
    <dxf>
      <font>
        <b/>
        <i val="0"/>
        <strike val="0"/>
        <color rgb="FFFF0000"/>
      </font>
    </dxf>
    <dxf>
      <font>
        <b/>
        <i val="0"/>
        <strike val="0"/>
        <color rgb="FF00B050"/>
      </font>
    </dxf>
    <dxf>
      <font>
        <b/>
        <i val="0"/>
        <strike val="0"/>
        <color rgb="FFFF0000"/>
      </font>
    </dxf>
    <dxf>
      <font>
        <color theme="1"/>
      </font>
      <numFmt numFmtId="0" formatCode="General"/>
      <fill>
        <patternFill patternType="none">
          <bgColor auto="1"/>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589523</xdr:colOff>
      <xdr:row>0</xdr:row>
      <xdr:rowOff>74083</xdr:rowOff>
    </xdr:from>
    <xdr:to>
      <xdr:col>0</xdr:col>
      <xdr:colOff>1844268</xdr:colOff>
      <xdr:row>1</xdr:row>
      <xdr:rowOff>2116</xdr:rowOff>
    </xdr:to>
    <xdr:pic>
      <xdr:nvPicPr>
        <xdr:cNvPr id="2" name="Picture 1">
          <a:extLst>
            <a:ext uri="{FF2B5EF4-FFF2-40B4-BE49-F238E27FC236}">
              <a16:creationId xmlns:a16="http://schemas.microsoft.com/office/drawing/2014/main" id="{D4BFAA3C-8C32-4DA7-8AAA-DFA9C27F0994}"/>
            </a:ext>
          </a:extLst>
        </xdr:cNvPr>
        <xdr:cNvPicPr>
          <a:picLocks noChangeAspect="1"/>
        </xdr:cNvPicPr>
      </xdr:nvPicPr>
      <xdr:blipFill>
        <a:blip xmlns:r="http://schemas.openxmlformats.org/officeDocument/2006/relationships" r:embed="rId1"/>
        <a:stretch>
          <a:fillRect/>
        </a:stretch>
      </xdr:blipFill>
      <xdr:spPr>
        <a:xfrm>
          <a:off x="589523" y="74083"/>
          <a:ext cx="1254745" cy="7128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ademoves.sharepoint.com/sites/TradeMovesSDrive/Shared%20Documents/S%20Drive/Trump%202.0%20Tariff%20Resources/ASTA/2026%20Estimates_ASTA%20Reciprocal%20Tariffs%20and%20Countries%20List_MASTER_11.07.2025.xlsx" TargetMode="External"/><Relationship Id="rId1" Type="http://schemas.openxmlformats.org/officeDocument/2006/relationships/externalLinkPath" Target="2026%20Estimates_ASTA%20Reciprocal%20Tariffs%20and%20Countries%20List_MASTER_11.07.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riff Rate Tracker"/>
      <sheetName val="Non-agreement priority mkts"/>
      <sheetName val="EU Agreement"/>
      <sheetName val="Indonesia Agreement"/>
      <sheetName val="Vietnam Agreement"/>
      <sheetName val="China Agreement"/>
      <sheetName val="Cambodia Agreement"/>
    </sheetNames>
    <sheetDataSet>
      <sheetData sheetId="0"/>
      <sheetData sheetId="1">
        <row r="39">
          <cell r="E39">
            <v>36123955</v>
          </cell>
          <cell r="H39">
            <v>410026800</v>
          </cell>
          <cell r="I39">
            <v>205013400</v>
          </cell>
          <cell r="J39">
            <v>107886300</v>
          </cell>
          <cell r="K39">
            <v>16182945</v>
          </cell>
          <cell r="M39">
            <v>17828975</v>
          </cell>
          <cell r="N39">
            <v>126947800</v>
          </cell>
          <cell r="O39">
            <v>12694780</v>
          </cell>
          <cell r="P39">
            <v>61117600</v>
          </cell>
          <cell r="Q39">
            <v>9167640</v>
          </cell>
          <cell r="R39">
            <v>29253605</v>
          </cell>
          <cell r="T39">
            <v>36807394</v>
          </cell>
          <cell r="U39">
            <v>18403697</v>
          </cell>
          <cell r="V39">
            <v>44810109</v>
          </cell>
          <cell r="W39">
            <v>4481010.9000000004</v>
          </cell>
          <cell r="X39">
            <v>28768411</v>
          </cell>
          <cell r="Z39">
            <v>32317717</v>
          </cell>
          <cell r="AA39">
            <v>6463543.4000000013</v>
          </cell>
        </row>
        <row r="119">
          <cell r="D119">
            <v>115330700</v>
          </cell>
        </row>
        <row r="399">
          <cell r="D399">
            <v>196272700</v>
          </cell>
        </row>
      </sheetData>
      <sheetData sheetId="2">
        <row r="77">
          <cell r="E77">
            <v>203079148</v>
          </cell>
          <cell r="H77">
            <v>24408166.714300003</v>
          </cell>
        </row>
      </sheetData>
      <sheetData sheetId="3">
        <row r="40">
          <cell r="D40">
            <v>143291700</v>
          </cell>
          <cell r="E40">
            <v>27225423</v>
          </cell>
        </row>
      </sheetData>
      <sheetData sheetId="4">
        <row r="40">
          <cell r="D40">
            <v>471979300</v>
          </cell>
          <cell r="E40">
            <v>94395860</v>
          </cell>
        </row>
      </sheetData>
      <sheetData sheetId="5">
        <row r="40">
          <cell r="D40">
            <v>172836200</v>
          </cell>
          <cell r="E40">
            <v>34567240</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AB919-7365-4620-81F0-AA5492AFC5C9}">
  <sheetPr filterMode="1"/>
  <dimension ref="A1:Q206"/>
  <sheetViews>
    <sheetView tabSelected="1" zoomScale="80" zoomScaleNormal="80" workbookViewId="0">
      <pane xSplit="1" ySplit="2" topLeftCell="B3" activePane="bottomRight" state="frozen"/>
      <selection pane="topRight" activeCell="B1" sqref="B1"/>
      <selection pane="bottomLeft" activeCell="A2" sqref="A2"/>
      <selection pane="bottomRight" activeCell="F2" sqref="F2"/>
    </sheetView>
  </sheetViews>
  <sheetFormatPr defaultColWidth="11.44140625" defaultRowHeight="14.4" x14ac:dyDescent="0.3"/>
  <cols>
    <col min="1" max="1" width="35.88671875" style="90" bestFit="1" customWidth="1"/>
    <col min="2" max="2" width="12.5546875" style="91" customWidth="1"/>
    <col min="3" max="3" width="13.88671875" style="92" customWidth="1"/>
    <col min="4" max="4" width="22.5546875" style="100" customWidth="1"/>
    <col min="5" max="5" width="28.44140625" style="92" customWidth="1"/>
    <col min="6" max="6" width="21.5546875" style="94" customWidth="1"/>
    <col min="7" max="7" width="21.44140625" style="95" customWidth="1"/>
    <col min="8" max="8" width="1.5546875" style="5" customWidth="1"/>
    <col min="9" max="9" width="18.44140625" style="96" bestFit="1" customWidth="1"/>
    <col min="10" max="10" width="20.5546875" style="96" bestFit="1" customWidth="1"/>
    <col min="11" max="11" width="1.44140625" style="5" customWidth="1"/>
    <col min="12" max="12" width="15" style="96" customWidth="1"/>
    <col min="13" max="13" width="77.44140625" style="96" customWidth="1"/>
    <col min="14" max="14" width="1.44140625" style="5" customWidth="1"/>
    <col min="15" max="15" width="69.88671875" style="97" customWidth="1"/>
    <col min="16" max="16384" width="11.44140625" style="5"/>
  </cols>
  <sheetData>
    <row r="1" spans="1:17" ht="62.1" customHeight="1" x14ac:dyDescent="0.3">
      <c r="A1" s="1"/>
      <c r="B1" s="2" t="s">
        <v>0</v>
      </c>
      <c r="C1" s="2"/>
      <c r="D1" s="2"/>
      <c r="E1" s="2"/>
      <c r="F1" s="2"/>
      <c r="G1" s="2"/>
      <c r="H1" s="2"/>
      <c r="I1" s="3"/>
      <c r="J1" s="3"/>
      <c r="K1" s="2"/>
      <c r="L1" s="3"/>
      <c r="M1" s="3"/>
      <c r="N1" s="2"/>
      <c r="O1" s="4"/>
    </row>
    <row r="2" spans="1:17" ht="71.400000000000006" customHeight="1" x14ac:dyDescent="0.3">
      <c r="A2" s="6" t="s">
        <v>1</v>
      </c>
      <c r="B2" s="6" t="s">
        <v>2</v>
      </c>
      <c r="C2" s="7" t="s">
        <v>3</v>
      </c>
      <c r="D2" s="8" t="s">
        <v>4</v>
      </c>
      <c r="E2" s="9" t="s">
        <v>5</v>
      </c>
      <c r="F2" s="10" t="s">
        <v>6</v>
      </c>
      <c r="G2" s="11" t="s">
        <v>7</v>
      </c>
      <c r="H2" s="12"/>
      <c r="I2" s="13" t="s">
        <v>8</v>
      </c>
      <c r="J2" s="14" t="s">
        <v>9</v>
      </c>
      <c r="K2" s="12"/>
      <c r="L2" s="14" t="s">
        <v>10</v>
      </c>
      <c r="M2" s="15" t="s">
        <v>11</v>
      </c>
      <c r="N2" s="12"/>
      <c r="O2" s="16" t="s">
        <v>12</v>
      </c>
    </row>
    <row r="3" spans="1:17" ht="115.2" x14ac:dyDescent="0.3">
      <c r="A3" s="17" t="s">
        <v>13</v>
      </c>
      <c r="B3" s="18"/>
      <c r="C3" s="19" t="s">
        <v>14</v>
      </c>
      <c r="D3" s="20">
        <v>0.46</v>
      </c>
      <c r="E3" s="21">
        <v>0.2</v>
      </c>
      <c r="F3" s="22">
        <f>E3-D3</f>
        <v>-0.26</v>
      </c>
      <c r="G3" s="23" t="s">
        <v>15</v>
      </c>
      <c r="I3" s="24">
        <f>'[1]Vietnam Agreement'!D40</f>
        <v>471979300</v>
      </c>
      <c r="J3" s="24">
        <f>'[1]Vietnam Agreement'!E40</f>
        <v>94395860</v>
      </c>
      <c r="K3" s="25"/>
      <c r="L3" s="24">
        <v>1300000</v>
      </c>
      <c r="M3" s="25"/>
      <c r="N3" s="25"/>
      <c r="O3" s="26" t="s">
        <v>16</v>
      </c>
    </row>
    <row r="4" spans="1:17" ht="255.75" customHeight="1" x14ac:dyDescent="0.3">
      <c r="A4" s="17" t="s">
        <v>17</v>
      </c>
      <c r="B4" s="18"/>
      <c r="C4" s="19"/>
      <c r="D4" s="20">
        <v>0.26</v>
      </c>
      <c r="E4" s="27" t="s">
        <v>18</v>
      </c>
      <c r="F4" s="28" t="s">
        <v>19</v>
      </c>
      <c r="G4" s="29" t="s">
        <v>15</v>
      </c>
      <c r="I4" s="24">
        <f>'[1]Non-agreement priority mkts'!H39</f>
        <v>410026800</v>
      </c>
      <c r="J4" s="24">
        <f>'[1]Non-agreement priority mkts'!I39</f>
        <v>205013400</v>
      </c>
      <c r="K4" s="25"/>
      <c r="L4" s="24">
        <v>1800000</v>
      </c>
      <c r="M4" s="29"/>
      <c r="N4" s="25"/>
      <c r="O4" s="26" t="s">
        <v>20</v>
      </c>
    </row>
    <row r="5" spans="1:17" ht="158.4" x14ac:dyDescent="0.3">
      <c r="A5" s="17" t="s">
        <v>21</v>
      </c>
      <c r="B5" s="18"/>
      <c r="C5" s="19" t="s">
        <v>14</v>
      </c>
      <c r="D5" s="20">
        <v>0.2</v>
      </c>
      <c r="E5" s="30" t="s">
        <v>22</v>
      </c>
      <c r="F5" s="31" t="s">
        <v>23</v>
      </c>
      <c r="G5" s="29" t="s">
        <v>15</v>
      </c>
      <c r="I5" s="24">
        <f>'[1]EU Agreement'!E77</f>
        <v>203079148</v>
      </c>
      <c r="J5" s="24">
        <f>'[1]EU Agreement'!H77</f>
        <v>24408166.714300003</v>
      </c>
      <c r="K5" s="32"/>
      <c r="L5" s="24">
        <v>11700000</v>
      </c>
      <c r="M5" s="33" t="s">
        <v>24</v>
      </c>
      <c r="N5" s="25"/>
      <c r="O5" s="34" t="s">
        <v>25</v>
      </c>
      <c r="Q5" s="35"/>
    </row>
    <row r="6" spans="1:17" ht="86.4" x14ac:dyDescent="0.3">
      <c r="A6" s="17" t="s">
        <v>26</v>
      </c>
      <c r="B6" s="18" t="s">
        <v>27</v>
      </c>
      <c r="C6" s="19"/>
      <c r="D6" s="36" t="s">
        <v>28</v>
      </c>
      <c r="E6" s="37" t="s">
        <v>29</v>
      </c>
      <c r="F6" s="38" t="s">
        <v>30</v>
      </c>
      <c r="G6" s="29" t="s">
        <v>15</v>
      </c>
      <c r="I6" s="24">
        <f>'[1]Non-agreement priority mkts'!D399</f>
        <v>196272700</v>
      </c>
      <c r="J6" s="24">
        <f>'[1]Non-agreement priority mkts'!M39</f>
        <v>17828975</v>
      </c>
      <c r="K6" s="25"/>
      <c r="L6" s="24">
        <v>28100000</v>
      </c>
      <c r="M6" s="33"/>
      <c r="N6" s="25"/>
      <c r="O6" s="39" t="s">
        <v>31</v>
      </c>
    </row>
    <row r="7" spans="1:17" ht="87" customHeight="1" x14ac:dyDescent="0.3">
      <c r="A7" s="40" t="s">
        <v>32</v>
      </c>
      <c r="B7" s="19"/>
      <c r="C7" s="19" t="s">
        <v>14</v>
      </c>
      <c r="D7" s="41" t="s">
        <v>33</v>
      </c>
      <c r="E7" s="42" t="s">
        <v>34</v>
      </c>
      <c r="F7" s="38" t="s">
        <v>35</v>
      </c>
      <c r="G7" s="29" t="s">
        <v>15</v>
      </c>
      <c r="I7" s="24">
        <f>'[1]China Agreement'!D40</f>
        <v>172836200</v>
      </c>
      <c r="J7" s="24">
        <f>'[1]China Agreement'!E40</f>
        <v>34567240</v>
      </c>
      <c r="K7" s="32"/>
      <c r="L7" s="24">
        <v>4900000</v>
      </c>
      <c r="M7" s="43" t="s">
        <v>36</v>
      </c>
      <c r="N7" s="25"/>
      <c r="O7" s="26" t="s">
        <v>37</v>
      </c>
    </row>
    <row r="8" spans="1:17" ht="129.6" x14ac:dyDescent="0.3">
      <c r="A8" s="17" t="s">
        <v>38</v>
      </c>
      <c r="B8" s="18"/>
      <c r="C8" s="19" t="s">
        <v>14</v>
      </c>
      <c r="D8" s="20">
        <v>0.32</v>
      </c>
      <c r="E8" s="21">
        <v>0.19</v>
      </c>
      <c r="F8" s="22">
        <f>E8-D8</f>
        <v>-0.13</v>
      </c>
      <c r="G8" s="29" t="s">
        <v>15</v>
      </c>
      <c r="I8" s="24">
        <f>'[1]Indonesia Agreement'!D40</f>
        <v>143291700</v>
      </c>
      <c r="J8" s="24">
        <f>'[1]Indonesia Agreement'!E40</f>
        <v>27225423</v>
      </c>
      <c r="K8" s="25"/>
      <c r="L8" s="24">
        <v>786800</v>
      </c>
      <c r="M8" s="34"/>
      <c r="N8" s="25"/>
      <c r="O8" s="34" t="s">
        <v>39</v>
      </c>
    </row>
    <row r="9" spans="1:17" x14ac:dyDescent="0.3">
      <c r="A9" s="40" t="s">
        <v>40</v>
      </c>
      <c r="B9" s="19" t="s">
        <v>41</v>
      </c>
      <c r="C9" s="19"/>
      <c r="D9" s="20">
        <v>0.1</v>
      </c>
      <c r="E9" s="44">
        <v>0.1</v>
      </c>
      <c r="F9" s="45" t="s">
        <v>42</v>
      </c>
      <c r="G9" s="29" t="s">
        <v>15</v>
      </c>
      <c r="I9" s="24">
        <f>'[1]Non-agreement priority mkts'!N39</f>
        <v>126947800</v>
      </c>
      <c r="J9" s="24">
        <f>'[1]Non-agreement priority mkts'!O39</f>
        <v>12694780</v>
      </c>
      <c r="K9" s="25"/>
      <c r="L9" s="24">
        <v>2000000</v>
      </c>
      <c r="M9" s="24"/>
      <c r="N9" s="25"/>
      <c r="O9" s="25"/>
    </row>
    <row r="10" spans="1:17" ht="76.5" customHeight="1" x14ac:dyDescent="0.3">
      <c r="A10" s="40" t="s">
        <v>43</v>
      </c>
      <c r="B10" s="19" t="s">
        <v>27</v>
      </c>
      <c r="C10" s="19"/>
      <c r="D10" s="36" t="s">
        <v>28</v>
      </c>
      <c r="E10" s="46" t="s">
        <v>44</v>
      </c>
      <c r="F10" s="47" t="s">
        <v>45</v>
      </c>
      <c r="G10" s="29" t="s">
        <v>15</v>
      </c>
      <c r="I10" s="24">
        <f>'[1]Non-agreement priority mkts'!D119</f>
        <v>115330700</v>
      </c>
      <c r="J10" s="24">
        <f>'[1]Non-agreement priority mkts'!E39</f>
        <v>36123955</v>
      </c>
      <c r="K10" s="32"/>
      <c r="L10" s="24">
        <v>79900000</v>
      </c>
      <c r="M10" s="43" t="s">
        <v>46</v>
      </c>
      <c r="N10" s="25"/>
      <c r="O10" s="39" t="s">
        <v>47</v>
      </c>
    </row>
    <row r="11" spans="1:17" x14ac:dyDescent="0.3">
      <c r="A11" s="40" t="s">
        <v>48</v>
      </c>
      <c r="B11" s="19"/>
      <c r="C11" s="19"/>
      <c r="D11" s="20">
        <v>0.47</v>
      </c>
      <c r="E11" s="48">
        <v>0.15</v>
      </c>
      <c r="F11" s="22">
        <f>E11-D11</f>
        <v>-0.31999999999999995</v>
      </c>
      <c r="G11" s="29" t="s">
        <v>15</v>
      </c>
      <c r="I11" s="24">
        <f>'[1]Non-agreement priority mkts'!J39</f>
        <v>107886300</v>
      </c>
      <c r="J11" s="24">
        <f>'[1]Non-agreement priority mkts'!K39</f>
        <v>16182945</v>
      </c>
      <c r="K11" s="25"/>
      <c r="L11" s="49">
        <v>0</v>
      </c>
      <c r="M11" s="25"/>
      <c r="N11" s="25"/>
      <c r="O11" s="25"/>
    </row>
    <row r="12" spans="1:17" x14ac:dyDescent="0.3">
      <c r="A12" s="40" t="s">
        <v>49</v>
      </c>
      <c r="B12" s="19"/>
      <c r="C12" s="19"/>
      <c r="D12" s="20">
        <v>0.1</v>
      </c>
      <c r="E12" s="50">
        <v>0.15</v>
      </c>
      <c r="F12" s="22">
        <f>E12-D12</f>
        <v>4.9999999999999989E-2</v>
      </c>
      <c r="G12" s="29" t="s">
        <v>15</v>
      </c>
      <c r="I12" s="24">
        <f>'[1]Non-agreement priority mkts'!P39</f>
        <v>61117600</v>
      </c>
      <c r="J12" s="24">
        <f>'[1]Non-agreement priority mkts'!Q39</f>
        <v>9167640</v>
      </c>
      <c r="K12" s="32"/>
      <c r="L12" s="24">
        <v>957400</v>
      </c>
      <c r="M12" s="24"/>
      <c r="N12" s="25"/>
      <c r="O12" s="25"/>
    </row>
    <row r="13" spans="1:17" x14ac:dyDescent="0.3">
      <c r="A13" s="40" t="s">
        <v>50</v>
      </c>
      <c r="B13" s="19"/>
      <c r="C13" s="19"/>
      <c r="D13" s="20">
        <v>0.1</v>
      </c>
      <c r="E13" s="44">
        <v>0.1</v>
      </c>
      <c r="F13" s="45" t="s">
        <v>42</v>
      </c>
      <c r="G13" s="29" t="s">
        <v>15</v>
      </c>
      <c r="I13" s="24">
        <f>'[1]Non-agreement priority mkts'!V39</f>
        <v>44810109</v>
      </c>
      <c r="J13" s="24">
        <f>'[1]Non-agreement priority mkts'!W39</f>
        <v>4481010.9000000004</v>
      </c>
      <c r="K13" s="25"/>
      <c r="L13" s="24">
        <v>1200000</v>
      </c>
      <c r="M13" s="25"/>
      <c r="N13" s="25"/>
      <c r="O13" s="25"/>
    </row>
    <row r="14" spans="1:17" ht="57.6" x14ac:dyDescent="0.3">
      <c r="A14" s="17" t="s">
        <v>51</v>
      </c>
      <c r="B14" s="18"/>
      <c r="C14" s="19"/>
      <c r="D14" s="20">
        <v>0.1</v>
      </c>
      <c r="E14" s="46" t="s">
        <v>52</v>
      </c>
      <c r="F14" s="22">
        <v>0.4</v>
      </c>
      <c r="G14" s="29" t="s">
        <v>15</v>
      </c>
      <c r="I14" s="24">
        <f>'[1]Non-agreement priority mkts'!T39</f>
        <v>36807394</v>
      </c>
      <c r="J14" s="24">
        <f>'[1]Non-agreement priority mkts'!U39</f>
        <v>18403697</v>
      </c>
      <c r="K14" s="32"/>
      <c r="L14" s="24">
        <v>1600000</v>
      </c>
      <c r="M14" s="24"/>
      <c r="N14" s="25"/>
      <c r="O14" s="34"/>
    </row>
    <row r="15" spans="1:17" x14ac:dyDescent="0.3">
      <c r="A15" s="40" t="s">
        <v>53</v>
      </c>
      <c r="B15" s="19"/>
      <c r="C15" s="19"/>
      <c r="D15" s="20">
        <v>0.44</v>
      </c>
      <c r="E15" s="48">
        <v>0.2</v>
      </c>
      <c r="F15" s="22">
        <f>E15-D15</f>
        <v>-0.24</v>
      </c>
      <c r="G15" s="29" t="s">
        <v>15</v>
      </c>
      <c r="I15" s="24">
        <f>'[1]Non-agreement priority mkts'!Z39</f>
        <v>32317717</v>
      </c>
      <c r="J15" s="24">
        <f>'[1]Non-agreement priority mkts'!AA39</f>
        <v>6463543.4000000013</v>
      </c>
      <c r="K15" s="25"/>
      <c r="L15" s="49">
        <v>0</v>
      </c>
      <c r="M15" s="25"/>
      <c r="N15" s="25"/>
      <c r="O15" s="25"/>
    </row>
    <row r="16" spans="1:17" x14ac:dyDescent="0.3">
      <c r="A16" s="40" t="s">
        <v>54</v>
      </c>
      <c r="B16" s="19" t="s">
        <v>55</v>
      </c>
      <c r="C16" s="19"/>
      <c r="D16" s="20">
        <v>0.1</v>
      </c>
      <c r="E16" s="44">
        <v>0.1</v>
      </c>
      <c r="F16" s="45" t="s">
        <v>42</v>
      </c>
      <c r="G16" s="29" t="s">
        <v>15</v>
      </c>
      <c r="I16" s="24">
        <f>'[1]Non-agreement priority mkts'!R39</f>
        <v>29253605</v>
      </c>
      <c r="J16" s="24">
        <f>'[1]Non-agreement priority mkts'!H199</f>
        <v>0</v>
      </c>
      <c r="K16" s="25"/>
      <c r="L16" s="24">
        <v>941200</v>
      </c>
      <c r="M16" s="25"/>
      <c r="N16" s="25"/>
      <c r="O16" s="25"/>
    </row>
    <row r="17" spans="1:15" x14ac:dyDescent="0.3">
      <c r="A17" s="40" t="s">
        <v>56</v>
      </c>
      <c r="B17" s="19" t="s">
        <v>57</v>
      </c>
      <c r="C17" s="19"/>
      <c r="D17" s="20">
        <v>0.1</v>
      </c>
      <c r="E17" s="44">
        <v>0.1</v>
      </c>
      <c r="F17" s="45" t="s">
        <v>42</v>
      </c>
      <c r="G17" s="29" t="s">
        <v>15</v>
      </c>
      <c r="I17" s="24">
        <f>'[1]Non-agreement priority mkts'!X39</f>
        <v>28768411</v>
      </c>
      <c r="J17" s="24">
        <f>'[1]Non-agreement priority mkts'!H279</f>
        <v>0</v>
      </c>
      <c r="K17" s="25"/>
      <c r="L17" s="24">
        <v>628900</v>
      </c>
      <c r="M17" s="25"/>
      <c r="N17" s="25"/>
      <c r="O17" s="25"/>
    </row>
    <row r="18" spans="1:15" hidden="1" x14ac:dyDescent="0.3">
      <c r="A18" s="40" t="s">
        <v>58</v>
      </c>
      <c r="B18" s="19"/>
      <c r="C18" s="19"/>
      <c r="D18" s="20">
        <v>0.11</v>
      </c>
      <c r="E18" s="51">
        <v>0.15</v>
      </c>
      <c r="F18" s="22">
        <f>E18-D18</f>
        <v>3.9999999999999994E-2</v>
      </c>
      <c r="G18" s="29"/>
      <c r="I18" s="49"/>
      <c r="J18" s="49"/>
      <c r="K18" s="32"/>
      <c r="L18" s="49"/>
      <c r="M18" s="49"/>
      <c r="N18" s="25"/>
      <c r="O18" s="34"/>
    </row>
    <row r="19" spans="1:15" hidden="1" x14ac:dyDescent="0.3">
      <c r="A19" s="40" t="s">
        <v>59</v>
      </c>
      <c r="B19" s="19"/>
      <c r="C19" s="19"/>
      <c r="D19" s="20">
        <v>0.1</v>
      </c>
      <c r="E19" s="51">
        <v>0.15</v>
      </c>
      <c r="F19" s="22">
        <f>E19-D19</f>
        <v>4.9999999999999989E-2</v>
      </c>
      <c r="G19" s="34"/>
      <c r="I19" s="49"/>
      <c r="J19" s="49"/>
      <c r="K19" s="32"/>
      <c r="L19" s="49"/>
      <c r="M19" s="49"/>
      <c r="N19" s="25"/>
      <c r="O19" s="25"/>
    </row>
    <row r="20" spans="1:15" hidden="1" x14ac:dyDescent="0.3">
      <c r="A20" s="40" t="s">
        <v>60</v>
      </c>
      <c r="B20" s="19" t="s">
        <v>57</v>
      </c>
      <c r="C20" s="19"/>
      <c r="D20" s="20">
        <v>0.1</v>
      </c>
      <c r="E20" s="51">
        <v>0.15</v>
      </c>
      <c r="F20" s="22">
        <f>E20-D20</f>
        <v>4.9999999999999989E-2</v>
      </c>
      <c r="G20" s="34"/>
      <c r="I20" s="49"/>
      <c r="J20" s="49"/>
      <c r="K20" s="32"/>
      <c r="L20" s="49"/>
      <c r="M20" s="49"/>
      <c r="N20" s="25"/>
      <c r="O20" s="25"/>
    </row>
    <row r="21" spans="1:15" ht="43.2" hidden="1" x14ac:dyDescent="0.3">
      <c r="A21" s="17" t="s">
        <v>61</v>
      </c>
      <c r="B21" s="18"/>
      <c r="C21" s="19" t="s">
        <v>14</v>
      </c>
      <c r="D21" s="20">
        <v>0.17</v>
      </c>
      <c r="E21" s="52">
        <v>0.19</v>
      </c>
      <c r="F21" s="22">
        <f>E21-D21</f>
        <v>1.999999999999999E-2</v>
      </c>
      <c r="G21" s="34"/>
      <c r="I21" s="49"/>
      <c r="J21" s="49"/>
      <c r="K21" s="32"/>
      <c r="L21" s="49"/>
      <c r="M21" s="49"/>
      <c r="N21" s="25"/>
      <c r="O21" s="25"/>
    </row>
    <row r="22" spans="1:15" hidden="1" x14ac:dyDescent="0.3">
      <c r="A22" s="40" t="s">
        <v>62</v>
      </c>
      <c r="B22" s="19"/>
      <c r="C22" s="19"/>
      <c r="D22" s="20">
        <v>0.1</v>
      </c>
      <c r="E22" s="51">
        <v>0.15</v>
      </c>
      <c r="F22" s="22">
        <f>E22-D22</f>
        <v>4.9999999999999989E-2</v>
      </c>
      <c r="G22" s="34"/>
      <c r="I22" s="49"/>
      <c r="J22" s="49"/>
      <c r="K22" s="32"/>
      <c r="L22" s="49"/>
      <c r="M22" s="49"/>
      <c r="N22" s="25"/>
      <c r="O22" s="25"/>
    </row>
    <row r="23" spans="1:15" hidden="1" x14ac:dyDescent="0.3">
      <c r="A23" s="40" t="s">
        <v>63</v>
      </c>
      <c r="B23" s="19"/>
      <c r="C23" s="19"/>
      <c r="D23" s="20">
        <v>0.1</v>
      </c>
      <c r="E23" s="51">
        <v>0.15</v>
      </c>
      <c r="F23" s="22">
        <f>E23-D23</f>
        <v>4.9999999999999989E-2</v>
      </c>
      <c r="G23" s="34"/>
      <c r="I23" s="49"/>
      <c r="J23" s="49"/>
      <c r="K23" s="32"/>
      <c r="L23" s="49"/>
      <c r="M23" s="49"/>
      <c r="N23" s="25"/>
      <c r="O23" s="25"/>
    </row>
    <row r="24" spans="1:15" hidden="1" x14ac:dyDescent="0.3">
      <c r="A24" s="40" t="s">
        <v>64</v>
      </c>
      <c r="B24" s="19"/>
      <c r="C24" s="19"/>
      <c r="D24" s="20">
        <v>0.11</v>
      </c>
      <c r="E24" s="51">
        <v>0.15</v>
      </c>
      <c r="F24" s="22">
        <f>E24-D24</f>
        <v>3.9999999999999994E-2</v>
      </c>
      <c r="G24" s="34"/>
      <c r="I24" s="49"/>
      <c r="J24" s="49"/>
      <c r="K24" s="32"/>
      <c r="L24" s="49"/>
      <c r="M24" s="49"/>
      <c r="N24" s="25"/>
      <c r="O24" s="25"/>
    </row>
    <row r="25" spans="1:15" hidden="1" x14ac:dyDescent="0.3">
      <c r="A25" s="40" t="s">
        <v>65</v>
      </c>
      <c r="B25" s="19"/>
      <c r="C25" s="19"/>
      <c r="D25" s="20">
        <v>0.1</v>
      </c>
      <c r="E25" s="51">
        <v>0.15</v>
      </c>
      <c r="F25" s="22">
        <f>E25-D25</f>
        <v>4.9999999999999989E-2</v>
      </c>
      <c r="G25" s="34"/>
      <c r="I25" s="49"/>
      <c r="J25" s="49"/>
      <c r="K25" s="32"/>
      <c r="L25" s="49"/>
      <c r="M25" s="49"/>
      <c r="N25" s="25"/>
      <c r="O25" s="25"/>
    </row>
    <row r="26" spans="1:15" hidden="1" x14ac:dyDescent="0.3">
      <c r="A26" s="40" t="s">
        <v>66</v>
      </c>
      <c r="B26" s="19"/>
      <c r="C26" s="19"/>
      <c r="D26" s="20">
        <v>0.1</v>
      </c>
      <c r="E26" s="51">
        <v>0.15</v>
      </c>
      <c r="F26" s="22">
        <f>E26-D26</f>
        <v>4.9999999999999989E-2</v>
      </c>
      <c r="G26" s="34"/>
      <c r="I26" s="49"/>
      <c r="J26" s="49"/>
      <c r="K26" s="32"/>
      <c r="L26" s="49"/>
      <c r="M26" s="49"/>
      <c r="N26" s="25"/>
      <c r="O26" s="25"/>
    </row>
    <row r="27" spans="1:15" hidden="1" x14ac:dyDescent="0.3">
      <c r="A27" s="40" t="s">
        <v>67</v>
      </c>
      <c r="B27" s="19"/>
      <c r="C27" s="19"/>
      <c r="D27" s="20">
        <v>0.1</v>
      </c>
      <c r="E27" s="51">
        <v>0.15</v>
      </c>
      <c r="F27" s="22">
        <f>E27-D27</f>
        <v>4.9999999999999989E-2</v>
      </c>
      <c r="G27" s="34"/>
      <c r="I27" s="49"/>
      <c r="J27" s="49"/>
      <c r="K27" s="32"/>
      <c r="L27" s="49"/>
      <c r="M27" s="49"/>
      <c r="N27" s="25"/>
      <c r="O27" s="25"/>
    </row>
    <row r="28" spans="1:15" hidden="1" x14ac:dyDescent="0.3">
      <c r="A28" s="40" t="s">
        <v>68</v>
      </c>
      <c r="B28" s="19"/>
      <c r="C28" s="19"/>
      <c r="D28" s="20">
        <v>0.24</v>
      </c>
      <c r="E28" s="51">
        <v>0.25</v>
      </c>
      <c r="F28" s="22">
        <f>E28-D28</f>
        <v>1.0000000000000009E-2</v>
      </c>
      <c r="G28" s="34"/>
      <c r="I28" s="49"/>
      <c r="J28" s="49"/>
      <c r="K28" s="32"/>
      <c r="L28" s="49"/>
      <c r="M28" s="49"/>
      <c r="N28" s="25"/>
      <c r="O28" s="25"/>
    </row>
    <row r="29" spans="1:15" hidden="1" x14ac:dyDescent="0.3">
      <c r="A29" s="40" t="s">
        <v>69</v>
      </c>
      <c r="B29" s="19"/>
      <c r="C29" s="19"/>
      <c r="D29" s="20">
        <v>0.13</v>
      </c>
      <c r="E29" s="51">
        <v>0.15</v>
      </c>
      <c r="F29" s="22">
        <f>E29-D29</f>
        <v>1.999999999999999E-2</v>
      </c>
      <c r="G29" s="34"/>
      <c r="I29" s="49"/>
      <c r="J29" s="49"/>
      <c r="K29" s="32"/>
      <c r="L29" s="49"/>
      <c r="M29" s="49"/>
      <c r="N29" s="25"/>
      <c r="O29" s="25"/>
    </row>
    <row r="30" spans="1:15" hidden="1" x14ac:dyDescent="0.3">
      <c r="A30" s="40" t="s">
        <v>70</v>
      </c>
      <c r="B30" s="19"/>
      <c r="C30" s="19"/>
      <c r="D30" s="20">
        <v>0.1</v>
      </c>
      <c r="E30" s="53">
        <v>0.1</v>
      </c>
      <c r="F30" s="45" t="s">
        <v>42</v>
      </c>
      <c r="G30" s="34"/>
      <c r="I30" s="25"/>
      <c r="J30" s="25"/>
      <c r="K30" s="25"/>
      <c r="L30" s="25"/>
      <c r="M30" s="25"/>
      <c r="N30" s="25"/>
      <c r="O30" s="25"/>
    </row>
    <row r="31" spans="1:15" hidden="1" x14ac:dyDescent="0.3">
      <c r="A31" s="40" t="s">
        <v>71</v>
      </c>
      <c r="B31" s="19"/>
      <c r="C31" s="19"/>
      <c r="D31" s="20">
        <v>0.3</v>
      </c>
      <c r="E31" s="53">
        <v>0.3</v>
      </c>
      <c r="F31" s="45" t="s">
        <v>42</v>
      </c>
      <c r="G31" s="34"/>
      <c r="I31" s="25"/>
      <c r="J31" s="25"/>
      <c r="K31" s="25"/>
      <c r="L31" s="25"/>
      <c r="M31" s="25"/>
      <c r="N31" s="25"/>
      <c r="O31" s="25"/>
    </row>
    <row r="32" spans="1:15" hidden="1" x14ac:dyDescent="0.3">
      <c r="A32" s="40" t="s">
        <v>72</v>
      </c>
      <c r="B32" s="19"/>
      <c r="C32" s="19"/>
      <c r="D32" s="20">
        <v>0.1</v>
      </c>
      <c r="E32" s="53">
        <v>0.1</v>
      </c>
      <c r="F32" s="45" t="s">
        <v>42</v>
      </c>
      <c r="G32" s="34"/>
      <c r="I32" s="25"/>
      <c r="J32" s="25"/>
      <c r="K32" s="25"/>
      <c r="L32" s="25"/>
      <c r="M32" s="25"/>
      <c r="N32" s="25"/>
      <c r="O32" s="25"/>
    </row>
    <row r="33" spans="1:15" hidden="1" x14ac:dyDescent="0.3">
      <c r="A33" s="40" t="s">
        <v>73</v>
      </c>
      <c r="B33" s="19"/>
      <c r="C33" s="19"/>
      <c r="D33" s="20">
        <v>0.32</v>
      </c>
      <c r="E33" s="54">
        <v>0.15</v>
      </c>
      <c r="F33" s="22">
        <f>E33-D33</f>
        <v>-0.17</v>
      </c>
      <c r="G33" s="34"/>
      <c r="I33" s="25"/>
      <c r="J33" s="25"/>
      <c r="K33" s="25"/>
      <c r="L33" s="25"/>
      <c r="M33" s="25"/>
      <c r="N33" s="25"/>
      <c r="O33" s="25"/>
    </row>
    <row r="34" spans="1:15" hidden="1" x14ac:dyDescent="0.3">
      <c r="A34" s="40" t="s">
        <v>74</v>
      </c>
      <c r="B34" s="19"/>
      <c r="C34" s="19"/>
      <c r="D34" s="20">
        <v>0.1</v>
      </c>
      <c r="E34" s="53">
        <v>0.1</v>
      </c>
      <c r="F34" s="45" t="s">
        <v>42</v>
      </c>
      <c r="G34" s="34"/>
      <c r="I34" s="25"/>
      <c r="J34" s="25"/>
      <c r="K34" s="25"/>
      <c r="L34" s="25"/>
      <c r="M34" s="25"/>
      <c r="N34" s="25"/>
      <c r="O34" s="25"/>
    </row>
    <row r="35" spans="1:15" hidden="1" x14ac:dyDescent="0.3">
      <c r="A35" s="40" t="s">
        <v>75</v>
      </c>
      <c r="B35" s="19"/>
      <c r="C35" s="19"/>
      <c r="D35" s="20">
        <v>0.1</v>
      </c>
      <c r="E35" s="53">
        <v>0.1</v>
      </c>
      <c r="F35" s="45" t="s">
        <v>42</v>
      </c>
      <c r="G35" s="34"/>
      <c r="I35" s="25"/>
      <c r="J35" s="25"/>
      <c r="K35" s="25"/>
      <c r="L35" s="25"/>
      <c r="M35" s="25"/>
      <c r="N35" s="25"/>
      <c r="O35" s="25"/>
    </row>
    <row r="36" spans="1:15" hidden="1" x14ac:dyDescent="0.3">
      <c r="A36" s="40" t="s">
        <v>76</v>
      </c>
      <c r="B36" s="19"/>
      <c r="C36" s="19"/>
      <c r="D36" s="20">
        <v>0.1</v>
      </c>
      <c r="E36" s="53">
        <v>0.1</v>
      </c>
      <c r="F36" s="45" t="s">
        <v>42</v>
      </c>
      <c r="G36" s="34"/>
      <c r="I36" s="25"/>
      <c r="J36" s="25"/>
      <c r="K36" s="25"/>
      <c r="L36" s="25"/>
      <c r="M36" s="25"/>
      <c r="N36" s="25"/>
      <c r="O36" s="25"/>
    </row>
    <row r="37" spans="1:15" hidden="1" x14ac:dyDescent="0.3">
      <c r="A37" s="40" t="s">
        <v>77</v>
      </c>
      <c r="B37" s="19"/>
      <c r="C37" s="19"/>
      <c r="D37" s="20">
        <v>0.1</v>
      </c>
      <c r="E37" s="53">
        <v>0.1</v>
      </c>
      <c r="F37" s="45" t="s">
        <v>42</v>
      </c>
      <c r="G37" s="34"/>
      <c r="I37" s="25"/>
      <c r="J37" s="25"/>
      <c r="K37" s="25"/>
      <c r="L37" s="25"/>
      <c r="M37" s="25"/>
      <c r="N37" s="25"/>
      <c r="O37" s="25"/>
    </row>
    <row r="38" spans="1:15" hidden="1" x14ac:dyDescent="0.3">
      <c r="A38" s="40" t="s">
        <v>78</v>
      </c>
      <c r="B38" s="19"/>
      <c r="C38" s="19"/>
      <c r="D38" s="20">
        <v>0.1</v>
      </c>
      <c r="E38" s="53">
        <v>0.1</v>
      </c>
      <c r="F38" s="45" t="s">
        <v>42</v>
      </c>
      <c r="G38" s="34"/>
      <c r="I38" s="25"/>
      <c r="J38" s="25"/>
      <c r="K38" s="25"/>
      <c r="L38" s="25"/>
      <c r="M38" s="25"/>
      <c r="N38" s="25"/>
      <c r="O38" s="25"/>
    </row>
    <row r="39" spans="1:15" hidden="1" x14ac:dyDescent="0.3">
      <c r="A39" s="40" t="s">
        <v>79</v>
      </c>
      <c r="B39" s="19" t="s">
        <v>80</v>
      </c>
      <c r="C39" s="19"/>
      <c r="D39" s="20">
        <v>0.1</v>
      </c>
      <c r="E39" s="53">
        <v>0.1</v>
      </c>
      <c r="F39" s="45" t="s">
        <v>42</v>
      </c>
      <c r="G39" s="34"/>
      <c r="I39" s="25"/>
      <c r="J39" s="25"/>
      <c r="K39" s="25"/>
      <c r="L39" s="25"/>
      <c r="M39" s="25"/>
      <c r="N39" s="25"/>
      <c r="O39" s="25"/>
    </row>
    <row r="40" spans="1:15" hidden="1" x14ac:dyDescent="0.3">
      <c r="A40" s="40" t="s">
        <v>81</v>
      </c>
      <c r="B40" s="19"/>
      <c r="C40" s="19"/>
      <c r="D40" s="20">
        <v>0.1</v>
      </c>
      <c r="E40" s="53">
        <v>0.1</v>
      </c>
      <c r="F40" s="45" t="s">
        <v>42</v>
      </c>
      <c r="G40" s="34"/>
      <c r="I40" s="25"/>
      <c r="J40" s="25"/>
      <c r="K40" s="25"/>
      <c r="L40" s="25"/>
      <c r="M40" s="25"/>
      <c r="N40" s="25"/>
      <c r="O40" s="25"/>
    </row>
    <row r="41" spans="1:15" hidden="1" x14ac:dyDescent="0.3">
      <c r="A41" s="40" t="s">
        <v>82</v>
      </c>
      <c r="B41" s="19"/>
      <c r="C41" s="19"/>
      <c r="D41" s="53">
        <v>0.1</v>
      </c>
      <c r="E41" s="53">
        <v>0.1</v>
      </c>
      <c r="F41" s="45" t="s">
        <v>42</v>
      </c>
      <c r="G41" s="34"/>
      <c r="I41" s="25"/>
      <c r="J41" s="25"/>
      <c r="K41" s="25"/>
      <c r="L41" s="25"/>
      <c r="M41" s="25"/>
      <c r="N41" s="25"/>
      <c r="O41" s="25"/>
    </row>
    <row r="42" spans="1:15" hidden="1" x14ac:dyDescent="0.3">
      <c r="A42" s="40" t="s">
        <v>83</v>
      </c>
      <c r="B42" s="19" t="s">
        <v>84</v>
      </c>
      <c r="C42" s="19"/>
      <c r="D42" s="20">
        <v>0.1</v>
      </c>
      <c r="E42" s="53">
        <v>0.1</v>
      </c>
      <c r="F42" s="45" t="s">
        <v>42</v>
      </c>
      <c r="G42" s="34"/>
      <c r="I42" s="25"/>
      <c r="J42" s="25"/>
      <c r="K42" s="25"/>
      <c r="L42" s="25"/>
      <c r="M42" s="25"/>
      <c r="N42" s="25"/>
      <c r="O42" s="25"/>
    </row>
    <row r="43" spans="1:15" hidden="1" x14ac:dyDescent="0.3">
      <c r="A43" s="40" t="s">
        <v>85</v>
      </c>
      <c r="B43" s="19"/>
      <c r="C43" s="19"/>
      <c r="D43" s="20">
        <v>0.37</v>
      </c>
      <c r="E43" s="54">
        <v>0.2</v>
      </c>
      <c r="F43" s="22">
        <f>E43-D43</f>
        <v>-0.16999999999999998</v>
      </c>
      <c r="G43" s="34"/>
      <c r="I43" s="25"/>
      <c r="J43" s="25"/>
      <c r="K43" s="25"/>
      <c r="L43" s="25"/>
      <c r="M43" s="25"/>
      <c r="N43" s="25"/>
      <c r="O43" s="25"/>
    </row>
    <row r="44" spans="1:15" hidden="1" x14ac:dyDescent="0.3">
      <c r="A44" s="40" t="s">
        <v>86</v>
      </c>
      <c r="B44" s="19"/>
      <c r="C44" s="19"/>
      <c r="D44" s="20">
        <v>0.1</v>
      </c>
      <c r="E44" s="53">
        <v>0.1</v>
      </c>
      <c r="F44" s="45" t="s">
        <v>42</v>
      </c>
      <c r="G44" s="34"/>
      <c r="I44" s="25"/>
      <c r="J44" s="25"/>
      <c r="K44" s="25"/>
      <c r="L44" s="25"/>
      <c r="M44" s="25"/>
      <c r="N44" s="25"/>
      <c r="O44" s="25"/>
    </row>
    <row r="45" spans="1:15" hidden="1" x14ac:dyDescent="0.3">
      <c r="A45" s="40" t="s">
        <v>87</v>
      </c>
      <c r="B45" s="19"/>
      <c r="C45" s="19"/>
      <c r="D45" s="20">
        <v>0</v>
      </c>
      <c r="E45" s="53">
        <v>0</v>
      </c>
      <c r="F45" s="55" t="s">
        <v>42</v>
      </c>
      <c r="G45" s="34"/>
      <c r="I45" s="25"/>
      <c r="J45" s="25"/>
      <c r="K45" s="25"/>
      <c r="L45" s="25"/>
      <c r="M45" s="25"/>
      <c r="N45" s="25"/>
      <c r="O45" s="29" t="s">
        <v>88</v>
      </c>
    </row>
    <row r="46" spans="1:15" hidden="1" x14ac:dyDescent="0.3">
      <c r="A46" s="40" t="s">
        <v>89</v>
      </c>
      <c r="B46" s="19"/>
      <c r="C46" s="19"/>
      <c r="D46" s="20">
        <v>0.1</v>
      </c>
      <c r="E46" s="53">
        <v>0.1</v>
      </c>
      <c r="F46" s="45" t="s">
        <v>42</v>
      </c>
      <c r="G46" s="34"/>
      <c r="I46" s="25"/>
      <c r="J46" s="25"/>
      <c r="K46" s="25"/>
      <c r="L46" s="25"/>
      <c r="M46" s="25"/>
      <c r="N46" s="25"/>
      <c r="O46" s="25"/>
    </row>
    <row r="47" spans="1:15" hidden="1" x14ac:dyDescent="0.3">
      <c r="A47" s="40" t="s">
        <v>90</v>
      </c>
      <c r="B47" s="19"/>
      <c r="C47" s="19"/>
      <c r="D47" s="20">
        <v>0.1</v>
      </c>
      <c r="E47" s="53">
        <v>0.1</v>
      </c>
      <c r="F47" s="45" t="s">
        <v>42</v>
      </c>
      <c r="G47" s="34"/>
      <c r="I47" s="25"/>
      <c r="J47" s="25"/>
      <c r="K47" s="25"/>
      <c r="L47" s="25"/>
      <c r="M47" s="25"/>
      <c r="N47" s="25"/>
      <c r="O47" s="25"/>
    </row>
    <row r="48" spans="1:15" hidden="1" x14ac:dyDescent="0.3">
      <c r="A48" s="40" t="s">
        <v>91</v>
      </c>
      <c r="B48" s="19"/>
      <c r="C48" s="19"/>
      <c r="D48" s="20">
        <v>0.1</v>
      </c>
      <c r="E48" s="53">
        <v>0.1</v>
      </c>
      <c r="F48" s="45" t="s">
        <v>42</v>
      </c>
      <c r="G48" s="34"/>
      <c r="I48" s="25"/>
      <c r="J48" s="25"/>
      <c r="K48" s="25"/>
      <c r="L48" s="25"/>
      <c r="M48" s="25"/>
      <c r="N48" s="25"/>
      <c r="O48" s="25"/>
    </row>
    <row r="49" spans="1:15" hidden="1" x14ac:dyDescent="0.3">
      <c r="A49" s="40" t="s">
        <v>92</v>
      </c>
      <c r="B49" s="19"/>
      <c r="C49" s="19"/>
      <c r="D49" s="20">
        <v>0.1</v>
      </c>
      <c r="E49" s="53">
        <v>0.1</v>
      </c>
      <c r="F49" s="45" t="s">
        <v>42</v>
      </c>
      <c r="G49" s="34"/>
      <c r="I49" s="25"/>
      <c r="J49" s="25"/>
      <c r="K49" s="25"/>
      <c r="L49" s="25"/>
      <c r="M49" s="25"/>
      <c r="N49" s="25"/>
      <c r="O49" s="25"/>
    </row>
    <row r="50" spans="1:15" hidden="1" x14ac:dyDescent="0.3">
      <c r="A50" s="40" t="s">
        <v>93</v>
      </c>
      <c r="B50" s="19"/>
      <c r="C50" s="19"/>
      <c r="D50" s="20">
        <v>0.35</v>
      </c>
      <c r="E50" s="54">
        <v>0.3</v>
      </c>
      <c r="F50" s="22">
        <f>E50-D50</f>
        <v>-4.9999999999999989E-2</v>
      </c>
      <c r="G50" s="34"/>
      <c r="I50" s="25"/>
      <c r="J50" s="25"/>
      <c r="K50" s="25"/>
      <c r="L50" s="25"/>
      <c r="M50" s="25"/>
      <c r="N50" s="25"/>
      <c r="O50" s="25"/>
    </row>
    <row r="51" spans="1:15" hidden="1" x14ac:dyDescent="0.3">
      <c r="A51" s="40" t="s">
        <v>94</v>
      </c>
      <c r="B51" s="19"/>
      <c r="C51" s="19"/>
      <c r="D51" s="20">
        <v>0.37</v>
      </c>
      <c r="E51" s="54">
        <v>0.15</v>
      </c>
      <c r="F51" s="22">
        <f>E51-D51</f>
        <v>-0.22</v>
      </c>
      <c r="G51" s="34"/>
      <c r="I51" s="25"/>
      <c r="J51" s="25"/>
      <c r="K51" s="25"/>
      <c r="L51" s="25"/>
      <c r="M51" s="25"/>
      <c r="N51" s="25"/>
      <c r="O51" s="25"/>
    </row>
    <row r="52" spans="1:15" hidden="1" x14ac:dyDescent="0.3">
      <c r="A52" s="40" t="s">
        <v>95</v>
      </c>
      <c r="B52" s="19"/>
      <c r="C52" s="19"/>
      <c r="D52" s="20">
        <v>0.1</v>
      </c>
      <c r="E52" s="53">
        <v>0.1</v>
      </c>
      <c r="F52" s="45" t="s">
        <v>42</v>
      </c>
      <c r="G52" s="34"/>
      <c r="I52" s="25"/>
      <c r="J52" s="25"/>
      <c r="K52" s="25"/>
      <c r="L52" s="25"/>
      <c r="M52" s="25"/>
      <c r="N52" s="25"/>
      <c r="O52" s="25"/>
    </row>
    <row r="53" spans="1:15" hidden="1" x14ac:dyDescent="0.3">
      <c r="A53" s="40" t="s">
        <v>96</v>
      </c>
      <c r="B53" s="19"/>
      <c r="C53" s="19"/>
      <c r="D53" s="20">
        <v>0.1</v>
      </c>
      <c r="E53" s="53">
        <v>0.1</v>
      </c>
      <c r="F53" s="45" t="s">
        <v>42</v>
      </c>
      <c r="G53" s="34"/>
      <c r="I53" s="25"/>
      <c r="J53" s="25"/>
      <c r="K53" s="25"/>
      <c r="L53" s="25"/>
      <c r="M53" s="25"/>
      <c r="N53" s="25"/>
      <c r="O53" s="25"/>
    </row>
    <row r="54" spans="1:15" hidden="1" x14ac:dyDescent="0.3">
      <c r="A54" s="40" t="s">
        <v>97</v>
      </c>
      <c r="B54" s="19"/>
      <c r="C54" s="19"/>
      <c r="D54" s="20">
        <v>0.1</v>
      </c>
      <c r="E54" s="53">
        <v>0.1</v>
      </c>
      <c r="F54" s="45" t="s">
        <v>42</v>
      </c>
      <c r="G54" s="34"/>
      <c r="I54" s="25"/>
      <c r="J54" s="25"/>
      <c r="K54" s="25"/>
      <c r="L54" s="25"/>
      <c r="M54" s="25"/>
      <c r="N54" s="25"/>
      <c r="O54" s="25"/>
    </row>
    <row r="55" spans="1:15" hidden="1" x14ac:dyDescent="0.3">
      <c r="A55" s="40" t="s">
        <v>98</v>
      </c>
      <c r="B55" s="19"/>
      <c r="C55" s="19"/>
      <c r="D55" s="20">
        <v>0.1</v>
      </c>
      <c r="E55" s="53">
        <v>0.1</v>
      </c>
      <c r="F55" s="45" t="s">
        <v>42</v>
      </c>
      <c r="G55" s="34"/>
      <c r="I55" s="25"/>
      <c r="J55" s="25"/>
      <c r="K55" s="25"/>
      <c r="L55" s="25"/>
      <c r="M55" s="25"/>
      <c r="N55" s="25"/>
      <c r="O55" s="25"/>
    </row>
    <row r="56" spans="1:15" hidden="1" x14ac:dyDescent="0.3">
      <c r="A56" s="40" t="s">
        <v>99</v>
      </c>
      <c r="B56" s="19"/>
      <c r="C56" s="19"/>
      <c r="D56" s="20">
        <v>0.1</v>
      </c>
      <c r="E56" s="53">
        <v>0.1</v>
      </c>
      <c r="F56" s="45" t="s">
        <v>42</v>
      </c>
      <c r="G56" s="34"/>
      <c r="I56" s="25"/>
      <c r="J56" s="25"/>
      <c r="K56" s="25"/>
      <c r="L56" s="25"/>
      <c r="M56" s="25"/>
      <c r="N56" s="25"/>
      <c r="O56" s="25"/>
    </row>
    <row r="57" spans="1:15" ht="187.2" hidden="1" x14ac:dyDescent="0.3">
      <c r="A57" s="17" t="s">
        <v>100</v>
      </c>
      <c r="B57" s="18"/>
      <c r="C57" s="19" t="s">
        <v>14</v>
      </c>
      <c r="D57" s="20">
        <v>0.49</v>
      </c>
      <c r="E57" s="52">
        <v>0.19</v>
      </c>
      <c r="F57" s="22">
        <f>E57-D57</f>
        <v>-0.3</v>
      </c>
      <c r="G57" s="34"/>
      <c r="I57" s="25"/>
      <c r="J57" s="25"/>
      <c r="K57" s="25"/>
      <c r="L57" s="25"/>
      <c r="M57" s="25"/>
      <c r="N57" s="25"/>
      <c r="O57" s="26" t="s">
        <v>101</v>
      </c>
    </row>
    <row r="58" spans="1:15" hidden="1" x14ac:dyDescent="0.3">
      <c r="A58" s="40" t="s">
        <v>102</v>
      </c>
      <c r="B58" s="19"/>
      <c r="C58" s="19"/>
      <c r="D58" s="20">
        <v>0.1</v>
      </c>
      <c r="E58" s="53">
        <v>0.1</v>
      </c>
      <c r="F58" s="45" t="s">
        <v>42</v>
      </c>
      <c r="G58" s="34"/>
      <c r="I58" s="25"/>
      <c r="J58" s="25"/>
      <c r="K58" s="25"/>
      <c r="L58" s="25"/>
      <c r="M58" s="25"/>
      <c r="N58" s="25"/>
      <c r="O58" s="25"/>
    </row>
    <row r="59" spans="1:15" hidden="1" x14ac:dyDescent="0.3">
      <c r="A59" s="40" t="s">
        <v>103</v>
      </c>
      <c r="B59" s="19"/>
      <c r="C59" s="19"/>
      <c r="D59" s="20">
        <v>0.1</v>
      </c>
      <c r="E59" s="53">
        <v>0.1</v>
      </c>
      <c r="F59" s="45" t="s">
        <v>42</v>
      </c>
      <c r="G59" s="34"/>
      <c r="I59" s="25"/>
      <c r="J59" s="25"/>
      <c r="K59" s="25"/>
      <c r="L59" s="25"/>
      <c r="M59" s="25"/>
      <c r="N59" s="25"/>
      <c r="O59" s="25"/>
    </row>
    <row r="60" spans="1:15" hidden="1" x14ac:dyDescent="0.3">
      <c r="A60" s="40" t="s">
        <v>104</v>
      </c>
      <c r="B60" s="19" t="s">
        <v>105</v>
      </c>
      <c r="C60" s="19"/>
      <c r="D60" s="20">
        <v>0.1</v>
      </c>
      <c r="E60" s="53">
        <v>0.1</v>
      </c>
      <c r="F60" s="45" t="s">
        <v>42</v>
      </c>
      <c r="G60" s="34"/>
      <c r="I60" s="25"/>
      <c r="J60" s="25"/>
      <c r="K60" s="25"/>
      <c r="L60" s="25"/>
      <c r="M60" s="25"/>
      <c r="N60" s="25"/>
      <c r="O60" s="25"/>
    </row>
    <row r="61" spans="1:15" hidden="1" x14ac:dyDescent="0.3">
      <c r="A61" s="40" t="s">
        <v>106</v>
      </c>
      <c r="B61" s="19"/>
      <c r="C61" s="19"/>
      <c r="D61" s="20">
        <v>0.1</v>
      </c>
      <c r="E61" s="53">
        <v>0.1</v>
      </c>
      <c r="F61" s="45" t="s">
        <v>42</v>
      </c>
      <c r="G61" s="34"/>
      <c r="I61" s="25"/>
      <c r="J61" s="25"/>
      <c r="K61" s="25"/>
      <c r="L61" s="25"/>
      <c r="M61" s="25"/>
      <c r="N61" s="25"/>
      <c r="O61" s="25"/>
    </row>
    <row r="62" spans="1:15" hidden="1" x14ac:dyDescent="0.3">
      <c r="A62" s="40" t="s">
        <v>107</v>
      </c>
      <c r="B62" s="19"/>
      <c r="C62" s="19"/>
      <c r="D62" s="20">
        <v>0.1</v>
      </c>
      <c r="E62" s="53">
        <v>0.1</v>
      </c>
      <c r="F62" s="45" t="s">
        <v>42</v>
      </c>
      <c r="G62" s="34"/>
      <c r="I62" s="25"/>
      <c r="J62" s="25"/>
      <c r="K62" s="25"/>
      <c r="L62" s="25"/>
      <c r="M62" s="25"/>
      <c r="N62" s="25"/>
      <c r="O62" s="25"/>
    </row>
    <row r="63" spans="1:15" hidden="1" x14ac:dyDescent="0.3">
      <c r="A63" s="40" t="s">
        <v>108</v>
      </c>
      <c r="B63" s="19"/>
      <c r="C63" s="19"/>
      <c r="D63" s="20">
        <v>0.1</v>
      </c>
      <c r="E63" s="53">
        <v>0.1</v>
      </c>
      <c r="F63" s="45" t="s">
        <v>42</v>
      </c>
      <c r="G63" s="34"/>
      <c r="I63" s="25"/>
      <c r="J63" s="25"/>
      <c r="K63" s="25"/>
      <c r="L63" s="25"/>
      <c r="M63" s="25"/>
      <c r="N63" s="25"/>
      <c r="O63" s="25"/>
    </row>
    <row r="64" spans="1:15" hidden="1" x14ac:dyDescent="0.3">
      <c r="A64" s="40" t="s">
        <v>109</v>
      </c>
      <c r="B64" s="19"/>
      <c r="C64" s="19"/>
      <c r="D64" s="20">
        <v>0.1</v>
      </c>
      <c r="E64" s="53">
        <v>0.1</v>
      </c>
      <c r="F64" s="45" t="s">
        <v>42</v>
      </c>
      <c r="G64" s="34"/>
      <c r="I64" s="25"/>
      <c r="J64" s="25"/>
      <c r="K64" s="25"/>
      <c r="L64" s="25"/>
      <c r="M64" s="25"/>
      <c r="N64" s="25"/>
      <c r="O64" s="25"/>
    </row>
    <row r="65" spans="1:15" hidden="1" x14ac:dyDescent="0.3">
      <c r="A65" s="40" t="s">
        <v>110</v>
      </c>
      <c r="B65" s="19"/>
      <c r="C65" s="19"/>
      <c r="D65" s="20">
        <v>0</v>
      </c>
      <c r="E65" s="53">
        <v>0</v>
      </c>
      <c r="F65" s="56" t="s">
        <v>42</v>
      </c>
      <c r="G65" s="34"/>
      <c r="I65" s="25"/>
      <c r="J65" s="25"/>
      <c r="K65" s="25"/>
      <c r="L65" s="25"/>
      <c r="M65" s="25"/>
      <c r="N65" s="25"/>
      <c r="O65" s="29" t="s">
        <v>88</v>
      </c>
    </row>
    <row r="66" spans="1:15" hidden="1" x14ac:dyDescent="0.3">
      <c r="A66" s="40" t="s">
        <v>111</v>
      </c>
      <c r="B66" s="19"/>
      <c r="C66" s="19"/>
      <c r="D66" s="20">
        <v>0.1</v>
      </c>
      <c r="E66" s="53">
        <v>0.1</v>
      </c>
      <c r="F66" s="45" t="s">
        <v>42</v>
      </c>
      <c r="G66" s="34"/>
      <c r="I66" s="25"/>
      <c r="J66" s="25"/>
      <c r="K66" s="25"/>
      <c r="L66" s="25"/>
      <c r="M66" s="25"/>
      <c r="N66" s="25"/>
      <c r="O66" s="25"/>
    </row>
    <row r="67" spans="1:15" hidden="1" x14ac:dyDescent="0.3">
      <c r="A67" s="40" t="s">
        <v>112</v>
      </c>
      <c r="B67" s="19"/>
      <c r="C67" s="19"/>
      <c r="D67" s="20">
        <v>0.1</v>
      </c>
      <c r="E67" s="53">
        <v>0.1</v>
      </c>
      <c r="F67" s="45" t="s">
        <v>42</v>
      </c>
      <c r="G67" s="34"/>
      <c r="I67" s="25"/>
      <c r="J67" s="25"/>
      <c r="K67" s="25"/>
      <c r="L67" s="25"/>
      <c r="M67" s="25"/>
      <c r="N67" s="25"/>
      <c r="O67" s="25"/>
    </row>
    <row r="68" spans="1:15" hidden="1" x14ac:dyDescent="0.3">
      <c r="A68" s="40" t="s">
        <v>113</v>
      </c>
      <c r="B68" s="19"/>
      <c r="C68" s="19"/>
      <c r="D68" s="20">
        <v>0.1</v>
      </c>
      <c r="E68" s="53">
        <v>0.1</v>
      </c>
      <c r="F68" s="45" t="s">
        <v>42</v>
      </c>
      <c r="G68" s="34"/>
      <c r="I68" s="25"/>
      <c r="J68" s="25"/>
      <c r="K68" s="25"/>
      <c r="L68" s="25"/>
      <c r="M68" s="25"/>
      <c r="N68" s="25"/>
      <c r="O68" s="25"/>
    </row>
    <row r="69" spans="1:15" ht="86.4" hidden="1" x14ac:dyDescent="0.3">
      <c r="A69" s="40" t="s">
        <v>114</v>
      </c>
      <c r="B69" s="19"/>
      <c r="C69" s="19" t="s">
        <v>14</v>
      </c>
      <c r="D69" s="20">
        <v>0.24</v>
      </c>
      <c r="E69" s="54">
        <v>0.19</v>
      </c>
      <c r="F69" s="22">
        <f>E69-D69</f>
        <v>-4.9999999999999989E-2</v>
      </c>
      <c r="G69" s="29"/>
      <c r="I69" s="24"/>
      <c r="J69" s="24"/>
      <c r="K69" s="25"/>
      <c r="L69" s="24"/>
      <c r="M69" s="24"/>
      <c r="N69" s="25"/>
      <c r="O69" s="39" t="s">
        <v>115</v>
      </c>
    </row>
    <row r="70" spans="1:15" hidden="1" x14ac:dyDescent="0.3">
      <c r="A70" s="40" t="s">
        <v>116</v>
      </c>
      <c r="B70" s="19"/>
      <c r="C70" s="19"/>
      <c r="D70" s="20">
        <v>0.21</v>
      </c>
      <c r="E70" s="54">
        <v>0.15</v>
      </c>
      <c r="F70" s="22">
        <f>E70-D70</f>
        <v>-0.06</v>
      </c>
      <c r="G70" s="29"/>
      <c r="I70" s="24"/>
      <c r="J70" s="24"/>
      <c r="K70" s="25"/>
      <c r="L70" s="24"/>
      <c r="M70" s="24"/>
      <c r="N70" s="25"/>
      <c r="O70" s="34"/>
    </row>
    <row r="71" spans="1:15" hidden="1" x14ac:dyDescent="0.3">
      <c r="A71" s="40" t="s">
        <v>117</v>
      </c>
      <c r="B71" s="19" t="s">
        <v>57</v>
      </c>
      <c r="C71" s="19"/>
      <c r="D71" s="20">
        <v>0.1</v>
      </c>
      <c r="E71" s="53">
        <v>0.1</v>
      </c>
      <c r="F71" s="45" t="s">
        <v>42</v>
      </c>
      <c r="G71" s="34"/>
      <c r="I71" s="25"/>
      <c r="J71" s="25"/>
      <c r="K71" s="25"/>
      <c r="L71" s="25"/>
      <c r="M71" s="25"/>
      <c r="N71" s="25"/>
      <c r="O71" s="25"/>
    </row>
    <row r="72" spans="1:15" hidden="1" x14ac:dyDescent="0.3">
      <c r="A72" s="40" t="s">
        <v>118</v>
      </c>
      <c r="B72" s="19"/>
      <c r="C72" s="19"/>
      <c r="D72" s="20">
        <v>0.13</v>
      </c>
      <c r="E72" s="51">
        <v>0.15</v>
      </c>
      <c r="F72" s="22">
        <f>E72-D72</f>
        <v>1.999999999999999E-2</v>
      </c>
      <c r="G72" s="34"/>
      <c r="I72" s="32"/>
      <c r="J72" s="32"/>
      <c r="K72" s="32"/>
      <c r="L72" s="32"/>
      <c r="M72" s="32"/>
      <c r="N72" s="25"/>
      <c r="O72" s="25"/>
    </row>
    <row r="73" spans="1:15" hidden="1" x14ac:dyDescent="0.3">
      <c r="A73" s="40" t="s">
        <v>119</v>
      </c>
      <c r="B73" s="19"/>
      <c r="C73" s="19"/>
      <c r="D73" s="20">
        <v>0.1</v>
      </c>
      <c r="E73" s="53">
        <v>0.1</v>
      </c>
      <c r="F73" s="45" t="s">
        <v>42</v>
      </c>
      <c r="G73" s="34"/>
      <c r="I73" s="25"/>
      <c r="J73" s="25"/>
      <c r="K73" s="25"/>
      <c r="L73" s="25"/>
      <c r="M73" s="25"/>
      <c r="N73" s="25"/>
      <c r="O73" s="25"/>
    </row>
    <row r="74" spans="1:15" hidden="1" x14ac:dyDescent="0.3">
      <c r="A74" s="40" t="s">
        <v>120</v>
      </c>
      <c r="B74" s="19"/>
      <c r="C74" s="19"/>
      <c r="D74" s="20">
        <v>0.1</v>
      </c>
      <c r="E74" s="53">
        <v>0.1</v>
      </c>
      <c r="F74" s="45" t="s">
        <v>42</v>
      </c>
      <c r="G74" s="34"/>
      <c r="I74" s="25"/>
      <c r="J74" s="25"/>
      <c r="K74" s="25"/>
      <c r="L74" s="25"/>
      <c r="M74" s="25"/>
      <c r="N74" s="25"/>
      <c r="O74" s="25"/>
    </row>
    <row r="75" spans="1:15" hidden="1" x14ac:dyDescent="0.3">
      <c r="A75" s="40" t="s">
        <v>121</v>
      </c>
      <c r="B75" s="19"/>
      <c r="C75" s="19"/>
      <c r="D75" s="20">
        <v>0.1</v>
      </c>
      <c r="E75" s="53">
        <v>0.1</v>
      </c>
      <c r="F75" s="45" t="s">
        <v>42</v>
      </c>
      <c r="G75" s="34"/>
      <c r="I75" s="25"/>
      <c r="J75" s="25"/>
      <c r="K75" s="25"/>
      <c r="L75" s="25"/>
      <c r="M75" s="25"/>
      <c r="N75" s="25"/>
      <c r="O75" s="25"/>
    </row>
    <row r="76" spans="1:15" hidden="1" x14ac:dyDescent="0.3">
      <c r="A76" s="40" t="s">
        <v>122</v>
      </c>
      <c r="B76" s="19"/>
      <c r="C76" s="19"/>
      <c r="D76" s="20">
        <v>0.41</v>
      </c>
      <c r="E76" s="54">
        <v>0.1</v>
      </c>
      <c r="F76" s="22">
        <f>E76-D76</f>
        <v>-0.30999999999999994</v>
      </c>
      <c r="G76" s="34"/>
      <c r="I76" s="25"/>
      <c r="J76" s="25"/>
      <c r="K76" s="25"/>
      <c r="L76" s="25"/>
      <c r="M76" s="25"/>
      <c r="N76" s="25"/>
      <c r="O76" s="25"/>
    </row>
    <row r="77" spans="1:15" hidden="1" x14ac:dyDescent="0.3">
      <c r="A77" s="40" t="s">
        <v>123</v>
      </c>
      <c r="B77" s="19"/>
      <c r="C77" s="19"/>
      <c r="D77" s="20">
        <v>0.1</v>
      </c>
      <c r="E77" s="53">
        <v>0.1</v>
      </c>
      <c r="F77" s="45" t="s">
        <v>42</v>
      </c>
      <c r="G77" s="34"/>
      <c r="I77" s="25"/>
      <c r="J77" s="25"/>
      <c r="K77" s="25"/>
      <c r="L77" s="25"/>
      <c r="M77" s="25"/>
      <c r="N77" s="25"/>
      <c r="O77" s="25"/>
    </row>
    <row r="78" spans="1:15" hidden="1" x14ac:dyDescent="0.3">
      <c r="A78" s="40" t="s">
        <v>124</v>
      </c>
      <c r="B78" s="19"/>
      <c r="C78" s="19"/>
      <c r="D78" s="20">
        <v>0.32</v>
      </c>
      <c r="E78" s="54">
        <v>0.15</v>
      </c>
      <c r="F78" s="22">
        <f>E78-D78</f>
        <v>-0.17</v>
      </c>
      <c r="G78" s="34"/>
      <c r="I78" s="25"/>
      <c r="J78" s="25"/>
      <c r="K78" s="25"/>
      <c r="L78" s="25"/>
      <c r="M78" s="25"/>
      <c r="N78" s="25"/>
      <c r="O78" s="25"/>
    </row>
    <row r="79" spans="1:15" hidden="1" x14ac:dyDescent="0.3">
      <c r="A79" s="40" t="s">
        <v>125</v>
      </c>
      <c r="B79" s="19"/>
      <c r="C79" s="19"/>
      <c r="D79" s="20">
        <v>0.1</v>
      </c>
      <c r="E79" s="53">
        <v>0.1</v>
      </c>
      <c r="F79" s="45" t="s">
        <v>42</v>
      </c>
      <c r="G79" s="34"/>
      <c r="I79" s="25"/>
      <c r="J79" s="25"/>
      <c r="K79" s="25"/>
      <c r="L79" s="25"/>
      <c r="M79" s="25"/>
      <c r="N79" s="25"/>
      <c r="O79" s="25"/>
    </row>
    <row r="80" spans="1:15" hidden="1" x14ac:dyDescent="0.3">
      <c r="A80" s="40" t="s">
        <v>126</v>
      </c>
      <c r="B80" s="19"/>
      <c r="C80" s="19"/>
      <c r="D80" s="20">
        <v>0.1</v>
      </c>
      <c r="E80" s="53">
        <v>0.1</v>
      </c>
      <c r="F80" s="45" t="s">
        <v>42</v>
      </c>
      <c r="G80" s="34"/>
      <c r="I80" s="25"/>
      <c r="J80" s="25"/>
      <c r="K80" s="25"/>
      <c r="L80" s="25"/>
      <c r="M80" s="25"/>
      <c r="N80" s="25"/>
      <c r="O80" s="25"/>
    </row>
    <row r="81" spans="1:15" hidden="1" x14ac:dyDescent="0.3">
      <c r="A81" s="57" t="s">
        <v>127</v>
      </c>
      <c r="B81" s="58"/>
      <c r="C81" s="19"/>
      <c r="D81" s="20">
        <v>0.1</v>
      </c>
      <c r="E81" s="53">
        <v>0.1</v>
      </c>
      <c r="F81" s="45" t="s">
        <v>42</v>
      </c>
      <c r="G81" s="34"/>
      <c r="I81" s="25"/>
      <c r="J81" s="25"/>
      <c r="K81" s="25"/>
      <c r="L81" s="25"/>
      <c r="M81" s="25"/>
      <c r="N81" s="25"/>
      <c r="O81" s="25"/>
    </row>
    <row r="82" spans="1:15" hidden="1" x14ac:dyDescent="0.3">
      <c r="A82" s="40" t="s">
        <v>128</v>
      </c>
      <c r="B82" s="19"/>
      <c r="C82" s="19"/>
      <c r="D82" s="20">
        <v>0.1</v>
      </c>
      <c r="E82" s="53">
        <v>0.1</v>
      </c>
      <c r="F82" s="45" t="s">
        <v>42</v>
      </c>
      <c r="G82" s="34"/>
      <c r="I82" s="25"/>
      <c r="J82" s="25"/>
      <c r="K82" s="25"/>
      <c r="L82" s="25"/>
      <c r="M82" s="25"/>
      <c r="N82" s="25"/>
      <c r="O82" s="25"/>
    </row>
    <row r="83" spans="1:15" hidden="1" x14ac:dyDescent="0.3">
      <c r="A83" s="40" t="s">
        <v>129</v>
      </c>
      <c r="B83" s="19"/>
      <c r="C83" s="19"/>
      <c r="D83" s="20">
        <v>0.1</v>
      </c>
      <c r="E83" s="53">
        <v>0.1</v>
      </c>
      <c r="F83" s="45" t="s">
        <v>42</v>
      </c>
      <c r="G83" s="34"/>
      <c r="I83" s="25"/>
      <c r="J83" s="25"/>
      <c r="K83" s="25"/>
      <c r="L83" s="25"/>
      <c r="M83" s="25"/>
      <c r="N83" s="25"/>
      <c r="O83" s="25"/>
    </row>
    <row r="84" spans="1:15" hidden="1" x14ac:dyDescent="0.3">
      <c r="A84" s="40" t="s">
        <v>130</v>
      </c>
      <c r="B84" s="19"/>
      <c r="C84" s="19"/>
      <c r="D84" s="20">
        <v>0.1</v>
      </c>
      <c r="E84" s="53">
        <v>0.1</v>
      </c>
      <c r="F84" s="45" t="s">
        <v>42</v>
      </c>
      <c r="G84" s="34"/>
      <c r="I84" s="25"/>
      <c r="J84" s="25"/>
      <c r="K84" s="25"/>
      <c r="L84" s="25"/>
      <c r="M84" s="25"/>
      <c r="N84" s="25"/>
      <c r="O84" s="25"/>
    </row>
    <row r="85" spans="1:15" hidden="1" x14ac:dyDescent="0.3">
      <c r="A85" s="40" t="s">
        <v>131</v>
      </c>
      <c r="B85" s="19"/>
      <c r="C85" s="19"/>
      <c r="D85" s="20">
        <v>0.1</v>
      </c>
      <c r="E85" s="53">
        <v>0.1</v>
      </c>
      <c r="F85" s="45" t="s">
        <v>42</v>
      </c>
      <c r="G85" s="34"/>
      <c r="I85" s="25"/>
      <c r="J85" s="25"/>
      <c r="K85" s="25"/>
      <c r="L85" s="25"/>
      <c r="M85" s="25"/>
      <c r="N85" s="25"/>
      <c r="O85" s="25"/>
    </row>
    <row r="86" spans="1:15" hidden="1" x14ac:dyDescent="0.3">
      <c r="A86" s="40" t="s">
        <v>132</v>
      </c>
      <c r="B86" s="19"/>
      <c r="C86" s="19"/>
      <c r="D86" s="20">
        <v>0.1</v>
      </c>
      <c r="E86" s="53">
        <v>0.1</v>
      </c>
      <c r="F86" s="45" t="s">
        <v>42</v>
      </c>
      <c r="G86" s="34"/>
      <c r="I86" s="25"/>
      <c r="J86" s="25"/>
      <c r="K86" s="25"/>
      <c r="L86" s="25"/>
      <c r="M86" s="25"/>
      <c r="N86" s="25"/>
      <c r="O86" s="25"/>
    </row>
    <row r="87" spans="1:15" hidden="1" x14ac:dyDescent="0.3">
      <c r="A87" s="40" t="s">
        <v>133</v>
      </c>
      <c r="B87" s="19"/>
      <c r="C87" s="19"/>
      <c r="D87" s="20">
        <v>0.1</v>
      </c>
      <c r="E87" s="53">
        <v>0.1</v>
      </c>
      <c r="F87" s="45" t="s">
        <v>42</v>
      </c>
      <c r="G87" s="34"/>
      <c r="I87" s="25"/>
      <c r="J87" s="25"/>
      <c r="K87" s="25"/>
      <c r="L87" s="25"/>
      <c r="M87" s="25"/>
      <c r="N87" s="25"/>
      <c r="O87" s="25"/>
    </row>
    <row r="88" spans="1:15" hidden="1" x14ac:dyDescent="0.3">
      <c r="A88" s="40" t="s">
        <v>134</v>
      </c>
      <c r="B88" s="19"/>
      <c r="C88" s="19"/>
      <c r="D88" s="20">
        <v>0.1</v>
      </c>
      <c r="E88" s="53">
        <v>0.1</v>
      </c>
      <c r="F88" s="45" t="s">
        <v>42</v>
      </c>
      <c r="G88" s="34"/>
      <c r="I88" s="25"/>
      <c r="J88" s="25"/>
      <c r="K88" s="25"/>
      <c r="L88" s="25"/>
      <c r="M88" s="25"/>
      <c r="N88" s="25"/>
      <c r="O88" s="25"/>
    </row>
    <row r="89" spans="1:15" hidden="1" x14ac:dyDescent="0.3">
      <c r="A89" s="40" t="s">
        <v>135</v>
      </c>
      <c r="B89" s="19"/>
      <c r="C89" s="19"/>
      <c r="D89" s="20">
        <v>0.1</v>
      </c>
      <c r="E89" s="53">
        <v>0.1</v>
      </c>
      <c r="F89" s="45" t="s">
        <v>42</v>
      </c>
      <c r="G89" s="34"/>
      <c r="I89" s="25"/>
      <c r="J89" s="25"/>
      <c r="K89" s="25"/>
      <c r="L89" s="25"/>
      <c r="M89" s="25"/>
      <c r="N89" s="25"/>
      <c r="O89" s="25"/>
    </row>
    <row r="90" spans="1:15" hidden="1" x14ac:dyDescent="0.3">
      <c r="A90" s="40" t="s">
        <v>136</v>
      </c>
      <c r="B90" s="19"/>
      <c r="C90" s="19"/>
      <c r="D90" s="20">
        <v>0.1</v>
      </c>
      <c r="E90" s="53">
        <v>0.1</v>
      </c>
      <c r="F90" s="45" t="s">
        <v>42</v>
      </c>
      <c r="G90" s="34"/>
      <c r="I90" s="25"/>
      <c r="J90" s="25"/>
      <c r="K90" s="25"/>
      <c r="L90" s="25"/>
      <c r="M90" s="25"/>
      <c r="N90" s="25"/>
      <c r="O90" s="25"/>
    </row>
    <row r="91" spans="1:15" hidden="1" x14ac:dyDescent="0.3">
      <c r="A91" s="40" t="s">
        <v>137</v>
      </c>
      <c r="B91" s="19"/>
      <c r="C91" s="19"/>
      <c r="D91" s="20">
        <v>0.38</v>
      </c>
      <c r="E91" s="54">
        <v>0.15</v>
      </c>
      <c r="F91" s="22">
        <f>E91-D91</f>
        <v>-0.23</v>
      </c>
      <c r="G91" s="34"/>
      <c r="I91" s="25"/>
      <c r="J91" s="25"/>
      <c r="K91" s="25"/>
      <c r="L91" s="25"/>
      <c r="M91" s="25"/>
      <c r="N91" s="25"/>
      <c r="O91" s="25"/>
    </row>
    <row r="92" spans="1:15" hidden="1" x14ac:dyDescent="0.3">
      <c r="A92" s="40" t="s">
        <v>138</v>
      </c>
      <c r="B92" s="19"/>
      <c r="C92" s="19"/>
      <c r="D92" s="20">
        <v>0.1</v>
      </c>
      <c r="E92" s="53">
        <v>0.1</v>
      </c>
      <c r="F92" s="45" t="s">
        <v>42</v>
      </c>
      <c r="G92" s="34"/>
      <c r="I92" s="25"/>
      <c r="J92" s="25"/>
      <c r="K92" s="25"/>
      <c r="L92" s="25"/>
      <c r="M92" s="25"/>
      <c r="N92" s="25"/>
      <c r="O92" s="25"/>
    </row>
    <row r="93" spans="1:15" hidden="1" x14ac:dyDescent="0.3">
      <c r="A93" s="40" t="s">
        <v>139</v>
      </c>
      <c r="B93" s="19"/>
      <c r="C93" s="19"/>
      <c r="D93" s="20">
        <v>0.1</v>
      </c>
      <c r="E93" s="53">
        <v>0.1</v>
      </c>
      <c r="F93" s="45" t="s">
        <v>42</v>
      </c>
      <c r="G93" s="34"/>
      <c r="I93" s="25"/>
      <c r="J93" s="25"/>
      <c r="K93" s="25"/>
      <c r="L93" s="25"/>
      <c r="M93" s="25"/>
      <c r="N93" s="25"/>
      <c r="O93" s="25"/>
    </row>
    <row r="94" spans="1:15" hidden="1" x14ac:dyDescent="0.3">
      <c r="A94" s="40" t="s">
        <v>140</v>
      </c>
      <c r="B94" s="19" t="s">
        <v>57</v>
      </c>
      <c r="C94" s="19"/>
      <c r="D94" s="20">
        <v>0.1</v>
      </c>
      <c r="E94" s="53">
        <v>0.1</v>
      </c>
      <c r="F94" s="45" t="s">
        <v>42</v>
      </c>
      <c r="G94" s="34"/>
      <c r="I94" s="25"/>
      <c r="J94" s="25"/>
      <c r="K94" s="25"/>
      <c r="L94" s="25"/>
      <c r="M94" s="25"/>
      <c r="N94" s="25"/>
      <c r="O94" s="25"/>
    </row>
    <row r="95" spans="1:15" hidden="1" x14ac:dyDescent="0.3">
      <c r="A95" s="40" t="s">
        <v>141</v>
      </c>
      <c r="B95" s="19"/>
      <c r="C95" s="19"/>
      <c r="D95" s="20">
        <v>0.1</v>
      </c>
      <c r="E95" s="53">
        <v>0.1</v>
      </c>
      <c r="F95" s="45" t="s">
        <v>42</v>
      </c>
      <c r="G95" s="34"/>
      <c r="I95" s="25"/>
      <c r="J95" s="25"/>
      <c r="K95" s="25"/>
      <c r="L95" s="25"/>
      <c r="M95" s="25"/>
      <c r="N95" s="25"/>
      <c r="O95" s="25"/>
    </row>
    <row r="96" spans="1:15" hidden="1" x14ac:dyDescent="0.3">
      <c r="A96" s="40" t="s">
        <v>142</v>
      </c>
      <c r="B96" s="19"/>
      <c r="C96" s="19"/>
      <c r="D96" s="20">
        <v>0.31</v>
      </c>
      <c r="E96" s="51">
        <v>0.39</v>
      </c>
      <c r="F96" s="22">
        <f>E96-D96</f>
        <v>8.0000000000000016E-2</v>
      </c>
      <c r="G96" s="34"/>
      <c r="I96" s="24"/>
      <c r="J96" s="24"/>
      <c r="K96" s="32"/>
      <c r="L96" s="24"/>
      <c r="M96" s="24"/>
      <c r="N96" s="25"/>
      <c r="O96" s="25"/>
    </row>
    <row r="97" spans="1:15" hidden="1" x14ac:dyDescent="0.3">
      <c r="A97" s="40" t="s">
        <v>143</v>
      </c>
      <c r="B97" s="19"/>
      <c r="C97" s="19"/>
      <c r="D97" s="20">
        <v>0.1</v>
      </c>
      <c r="E97" s="53">
        <v>0.1</v>
      </c>
      <c r="F97" s="45" t="s">
        <v>42</v>
      </c>
      <c r="G97" s="34"/>
      <c r="I97" s="25"/>
      <c r="J97" s="25"/>
      <c r="K97" s="25"/>
      <c r="L97" s="25"/>
      <c r="M97" s="25"/>
      <c r="N97" s="25"/>
      <c r="O97" s="25"/>
    </row>
    <row r="98" spans="1:15" hidden="1" x14ac:dyDescent="0.3">
      <c r="A98" s="40" t="s">
        <v>144</v>
      </c>
      <c r="B98" s="19"/>
      <c r="C98" s="19"/>
      <c r="D98" s="20">
        <v>0.39</v>
      </c>
      <c r="E98" s="54">
        <v>0.35</v>
      </c>
      <c r="F98" s="22">
        <f>E98-D98</f>
        <v>-4.0000000000000036E-2</v>
      </c>
      <c r="G98" s="34"/>
      <c r="I98" s="25"/>
      <c r="J98" s="25"/>
      <c r="K98" s="25"/>
      <c r="L98" s="25"/>
      <c r="M98" s="25"/>
      <c r="N98" s="25"/>
      <c r="O98" s="25"/>
    </row>
    <row r="99" spans="1:15" hidden="1" x14ac:dyDescent="0.3">
      <c r="A99" s="40" t="s">
        <v>145</v>
      </c>
      <c r="B99" s="19" t="s">
        <v>146</v>
      </c>
      <c r="C99" s="19"/>
      <c r="D99" s="20">
        <v>0.17</v>
      </c>
      <c r="E99" s="54">
        <v>0.15</v>
      </c>
      <c r="F99" s="22">
        <f>E99-D99</f>
        <v>-2.0000000000000018E-2</v>
      </c>
      <c r="G99" s="34"/>
      <c r="I99" s="25"/>
      <c r="J99" s="25"/>
      <c r="K99" s="25"/>
      <c r="L99" s="25"/>
      <c r="M99" s="25"/>
      <c r="N99" s="25"/>
      <c r="O99" s="25"/>
    </row>
    <row r="100" spans="1:15" hidden="1" x14ac:dyDescent="0.3">
      <c r="A100" s="40" t="s">
        <v>147</v>
      </c>
      <c r="B100" s="19"/>
      <c r="C100" s="19"/>
      <c r="D100" s="20">
        <v>0.1</v>
      </c>
      <c r="E100" s="53">
        <v>0.1</v>
      </c>
      <c r="F100" s="45" t="s">
        <v>42</v>
      </c>
      <c r="G100" s="34"/>
      <c r="I100" s="25"/>
      <c r="J100" s="25"/>
      <c r="K100" s="25"/>
      <c r="L100" s="25"/>
      <c r="M100" s="25"/>
      <c r="N100" s="25"/>
      <c r="O100" s="25"/>
    </row>
    <row r="101" spans="1:15" hidden="1" x14ac:dyDescent="0.3">
      <c r="A101" s="40" t="s">
        <v>148</v>
      </c>
      <c r="B101" s="19" t="s">
        <v>149</v>
      </c>
      <c r="C101" s="19"/>
      <c r="D101" s="20">
        <v>0.2</v>
      </c>
      <c r="E101" s="54">
        <v>0.15</v>
      </c>
      <c r="F101" s="22">
        <f>E101-D101</f>
        <v>-5.0000000000000017E-2</v>
      </c>
      <c r="G101" s="34"/>
      <c r="I101" s="25"/>
      <c r="J101" s="25"/>
      <c r="K101" s="25"/>
      <c r="L101" s="25"/>
      <c r="M101" s="25"/>
      <c r="N101" s="25"/>
      <c r="O101" s="25"/>
    </row>
    <row r="102" spans="1:15" hidden="1" x14ac:dyDescent="0.3">
      <c r="A102" s="40" t="s">
        <v>150</v>
      </c>
      <c r="B102" s="19"/>
      <c r="C102" s="19"/>
      <c r="D102" s="20">
        <v>0.27</v>
      </c>
      <c r="E102" s="54">
        <v>0.25</v>
      </c>
      <c r="F102" s="22">
        <f>E102-D102</f>
        <v>-2.0000000000000018E-2</v>
      </c>
      <c r="G102" s="34"/>
      <c r="I102" s="25"/>
      <c r="J102" s="25"/>
      <c r="K102" s="25"/>
      <c r="L102" s="25"/>
      <c r="M102" s="25"/>
      <c r="N102" s="25"/>
      <c r="O102" s="25"/>
    </row>
    <row r="103" spans="1:15" hidden="1" x14ac:dyDescent="0.3">
      <c r="A103" s="40" t="s">
        <v>151</v>
      </c>
      <c r="B103" s="19"/>
      <c r="C103" s="19"/>
      <c r="D103" s="20">
        <v>0.1</v>
      </c>
      <c r="E103" s="53">
        <v>0.1</v>
      </c>
      <c r="F103" s="45" t="s">
        <v>42</v>
      </c>
      <c r="G103" s="34"/>
      <c r="I103" s="25"/>
      <c r="J103" s="25"/>
      <c r="K103" s="25"/>
      <c r="L103" s="25"/>
      <c r="M103" s="25"/>
      <c r="N103" s="25"/>
      <c r="O103" s="25"/>
    </row>
    <row r="104" spans="1:15" hidden="1" x14ac:dyDescent="0.3">
      <c r="A104" s="40" t="s">
        <v>152</v>
      </c>
      <c r="B104" s="19"/>
      <c r="C104" s="19"/>
      <c r="D104" s="20">
        <v>0.1</v>
      </c>
      <c r="E104" s="53">
        <v>0.1</v>
      </c>
      <c r="F104" s="45" t="s">
        <v>42</v>
      </c>
      <c r="G104" s="34"/>
      <c r="I104" s="25"/>
      <c r="J104" s="25"/>
      <c r="K104" s="25"/>
      <c r="L104" s="25"/>
      <c r="M104" s="25"/>
      <c r="N104" s="25"/>
      <c r="O104" s="25"/>
    </row>
    <row r="105" spans="1:15" hidden="1" x14ac:dyDescent="0.3">
      <c r="A105" s="40" t="s">
        <v>153</v>
      </c>
      <c r="B105" s="19"/>
      <c r="C105" s="19"/>
      <c r="D105" s="20">
        <v>0.1</v>
      </c>
      <c r="E105" s="53">
        <v>0.1</v>
      </c>
      <c r="F105" s="45" t="s">
        <v>42</v>
      </c>
      <c r="G105" s="34"/>
      <c r="I105" s="25"/>
      <c r="J105" s="25"/>
      <c r="K105" s="25"/>
      <c r="L105" s="25"/>
      <c r="M105" s="25"/>
      <c r="N105" s="25"/>
      <c r="O105" s="25"/>
    </row>
    <row r="106" spans="1:15" hidden="1" x14ac:dyDescent="0.3">
      <c r="A106" s="40" t="s">
        <v>154</v>
      </c>
      <c r="B106" s="19"/>
      <c r="C106" s="19"/>
      <c r="D106" s="20">
        <v>0.1</v>
      </c>
      <c r="E106" s="53">
        <v>0.1</v>
      </c>
      <c r="F106" s="45" t="s">
        <v>42</v>
      </c>
      <c r="G106" s="34"/>
      <c r="I106" s="25"/>
      <c r="J106" s="25"/>
      <c r="K106" s="25"/>
      <c r="L106" s="25"/>
      <c r="M106" s="25"/>
      <c r="N106" s="25"/>
      <c r="O106" s="25"/>
    </row>
    <row r="107" spans="1:15" hidden="1" x14ac:dyDescent="0.3">
      <c r="A107" s="40" t="s">
        <v>155</v>
      </c>
      <c r="B107" s="19"/>
      <c r="C107" s="19"/>
      <c r="D107" s="20">
        <v>0.1</v>
      </c>
      <c r="E107" s="53">
        <v>0.1</v>
      </c>
      <c r="F107" s="45" t="s">
        <v>42</v>
      </c>
      <c r="G107" s="34"/>
      <c r="I107" s="25"/>
      <c r="J107" s="25"/>
      <c r="K107" s="25"/>
      <c r="L107" s="25"/>
      <c r="M107" s="25"/>
      <c r="N107" s="25"/>
      <c r="O107" s="25"/>
    </row>
    <row r="108" spans="1:15" hidden="1" x14ac:dyDescent="0.3">
      <c r="A108" s="40" t="s">
        <v>156</v>
      </c>
      <c r="B108" s="19"/>
      <c r="C108" s="19"/>
      <c r="D108" s="20">
        <v>0.48</v>
      </c>
      <c r="E108" s="54">
        <v>0.4</v>
      </c>
      <c r="F108" s="22">
        <f>E108-D108</f>
        <v>-7.999999999999996E-2</v>
      </c>
      <c r="G108" s="34"/>
      <c r="I108" s="25"/>
      <c r="J108" s="25"/>
      <c r="K108" s="25"/>
      <c r="L108" s="25"/>
      <c r="M108" s="25"/>
      <c r="N108" s="25"/>
      <c r="O108" s="25"/>
    </row>
    <row r="109" spans="1:15" hidden="1" x14ac:dyDescent="0.3">
      <c r="A109" s="40" t="s">
        <v>157</v>
      </c>
      <c r="B109" s="19"/>
      <c r="C109" s="19"/>
      <c r="D109" s="20">
        <v>0.1</v>
      </c>
      <c r="E109" s="53">
        <v>0.1</v>
      </c>
      <c r="F109" s="45" t="s">
        <v>42</v>
      </c>
      <c r="G109" s="34"/>
      <c r="I109" s="25"/>
      <c r="J109" s="25"/>
      <c r="K109" s="25"/>
      <c r="L109" s="25"/>
      <c r="M109" s="25"/>
      <c r="N109" s="25"/>
      <c r="O109" s="25"/>
    </row>
    <row r="110" spans="1:15" hidden="1" x14ac:dyDescent="0.3">
      <c r="A110" s="40" t="s">
        <v>158</v>
      </c>
      <c r="B110" s="19"/>
      <c r="C110" s="19"/>
      <c r="D110" s="20">
        <v>0.5</v>
      </c>
      <c r="E110" s="54">
        <v>0.15</v>
      </c>
      <c r="F110" s="22">
        <f>E110-D110</f>
        <v>-0.35</v>
      </c>
      <c r="G110" s="34"/>
      <c r="I110" s="25"/>
      <c r="J110" s="25"/>
      <c r="K110" s="25"/>
      <c r="L110" s="25"/>
      <c r="M110" s="25"/>
      <c r="N110" s="25"/>
      <c r="O110" s="25"/>
    </row>
    <row r="111" spans="1:15" hidden="1" x14ac:dyDescent="0.3">
      <c r="A111" s="40" t="s">
        <v>159</v>
      </c>
      <c r="B111" s="19"/>
      <c r="C111" s="19"/>
      <c r="D111" s="20">
        <v>0.1</v>
      </c>
      <c r="E111" s="53">
        <v>0.1</v>
      </c>
      <c r="F111" s="45" t="s">
        <v>42</v>
      </c>
      <c r="G111" s="34"/>
      <c r="I111" s="25"/>
      <c r="J111" s="25"/>
      <c r="K111" s="25"/>
      <c r="L111" s="25"/>
      <c r="M111" s="25"/>
      <c r="N111" s="25"/>
      <c r="O111" s="25"/>
    </row>
    <row r="112" spans="1:15" hidden="1" x14ac:dyDescent="0.3">
      <c r="A112" s="40" t="s">
        <v>160</v>
      </c>
      <c r="B112" s="19"/>
      <c r="C112" s="19"/>
      <c r="D112" s="20">
        <v>0.31</v>
      </c>
      <c r="E112" s="54">
        <v>0.3</v>
      </c>
      <c r="F112" s="22">
        <f>E112-D112</f>
        <v>-1.0000000000000009E-2</v>
      </c>
      <c r="G112" s="34"/>
      <c r="I112" s="25"/>
      <c r="J112" s="25"/>
      <c r="K112" s="25"/>
      <c r="L112" s="25"/>
      <c r="M112" s="25"/>
      <c r="N112" s="25"/>
      <c r="O112" s="25"/>
    </row>
    <row r="113" spans="1:15" hidden="1" x14ac:dyDescent="0.3">
      <c r="A113" s="40" t="s">
        <v>161</v>
      </c>
      <c r="B113" s="19"/>
      <c r="C113" s="19"/>
      <c r="D113" s="20">
        <v>0.37</v>
      </c>
      <c r="E113" s="54">
        <v>0.15</v>
      </c>
      <c r="F113" s="22">
        <f>E113-D113</f>
        <v>-0.22</v>
      </c>
      <c r="G113" s="34"/>
      <c r="I113" s="25"/>
      <c r="J113" s="25"/>
      <c r="K113" s="25"/>
      <c r="L113" s="25"/>
      <c r="M113" s="25"/>
      <c r="N113" s="25"/>
      <c r="O113" s="25"/>
    </row>
    <row r="114" spans="1:15" hidden="1" x14ac:dyDescent="0.3">
      <c r="A114" s="40" t="s">
        <v>162</v>
      </c>
      <c r="B114" s="19"/>
      <c r="C114" s="19"/>
      <c r="D114" s="20">
        <v>0.1</v>
      </c>
      <c r="E114" s="53">
        <v>0.1</v>
      </c>
      <c r="F114" s="45" t="s">
        <v>42</v>
      </c>
      <c r="G114" s="34"/>
      <c r="I114" s="25"/>
      <c r="J114" s="25"/>
      <c r="K114" s="25"/>
      <c r="L114" s="25"/>
      <c r="M114" s="25"/>
      <c r="N114" s="25"/>
      <c r="O114" s="25"/>
    </row>
    <row r="115" spans="1:15" hidden="1" x14ac:dyDescent="0.3">
      <c r="A115" s="40" t="s">
        <v>163</v>
      </c>
      <c r="B115" s="19"/>
      <c r="C115" s="19"/>
      <c r="D115" s="20">
        <v>0.17</v>
      </c>
      <c r="E115" s="54">
        <v>0.15</v>
      </c>
      <c r="F115" s="22">
        <f>E115-D115</f>
        <v>-2.0000000000000018E-2</v>
      </c>
      <c r="G115" s="34"/>
      <c r="I115" s="25"/>
      <c r="J115" s="25"/>
      <c r="K115" s="25"/>
      <c r="L115" s="25"/>
      <c r="M115" s="25"/>
      <c r="N115" s="25"/>
      <c r="O115" s="25"/>
    </row>
    <row r="116" spans="1:15" ht="70.2" hidden="1" customHeight="1" x14ac:dyDescent="0.3">
      <c r="A116" s="17" t="s">
        <v>164</v>
      </c>
      <c r="B116" s="18"/>
      <c r="C116" s="19" t="s">
        <v>14</v>
      </c>
      <c r="D116" s="20">
        <v>0.36</v>
      </c>
      <c r="E116" s="52">
        <v>0.19</v>
      </c>
      <c r="F116" s="22">
        <f>E116-D116</f>
        <v>-0.16999999999999998</v>
      </c>
      <c r="G116" s="34"/>
      <c r="I116" s="24"/>
      <c r="J116" s="24"/>
      <c r="K116" s="25"/>
      <c r="L116" s="24"/>
      <c r="M116" s="24"/>
      <c r="N116" s="25"/>
      <c r="O116" s="26" t="s">
        <v>165</v>
      </c>
    </row>
    <row r="117" spans="1:15" s="66" customFormat="1" ht="15.6" hidden="1" x14ac:dyDescent="0.3">
      <c r="A117" s="59" t="s">
        <v>166</v>
      </c>
      <c r="B117" s="60"/>
      <c r="C117" s="61"/>
      <c r="D117" s="62">
        <v>0.1</v>
      </c>
      <c r="E117" s="63">
        <v>0.1</v>
      </c>
      <c r="F117" s="64" t="s">
        <v>42</v>
      </c>
      <c r="G117" s="65"/>
      <c r="I117" s="67"/>
      <c r="J117" s="67"/>
      <c r="K117" s="67"/>
      <c r="L117" s="67"/>
      <c r="M117" s="67"/>
      <c r="N117" s="67"/>
      <c r="O117" s="67"/>
    </row>
    <row r="118" spans="1:15" s="66" customFormat="1" ht="15.6" hidden="1" x14ac:dyDescent="0.3">
      <c r="A118" s="59" t="s">
        <v>167</v>
      </c>
      <c r="B118" s="60"/>
      <c r="C118" s="61"/>
      <c r="D118" s="62">
        <v>0.1</v>
      </c>
      <c r="E118" s="63">
        <v>0.1</v>
      </c>
      <c r="F118" s="64" t="s">
        <v>42</v>
      </c>
      <c r="G118" s="65"/>
      <c r="I118" s="67"/>
      <c r="J118" s="67"/>
      <c r="K118" s="67"/>
      <c r="L118" s="67"/>
      <c r="M118" s="67"/>
      <c r="N118" s="67"/>
      <c r="O118" s="67"/>
    </row>
    <row r="119" spans="1:15" s="66" customFormat="1" ht="15.6" hidden="1" x14ac:dyDescent="0.3">
      <c r="A119" s="59" t="s">
        <v>168</v>
      </c>
      <c r="B119" s="60"/>
      <c r="C119" s="61"/>
      <c r="D119" s="62">
        <v>0.1</v>
      </c>
      <c r="E119" s="63">
        <v>0.1</v>
      </c>
      <c r="F119" s="64" t="s">
        <v>42</v>
      </c>
      <c r="G119" s="65"/>
      <c r="I119" s="67"/>
      <c r="J119" s="67"/>
      <c r="K119" s="67"/>
      <c r="L119" s="67"/>
      <c r="M119" s="67"/>
      <c r="N119" s="67"/>
      <c r="O119" s="67"/>
    </row>
    <row r="120" spans="1:15" s="66" customFormat="1" ht="15.6" hidden="1" x14ac:dyDescent="0.3">
      <c r="A120" s="59" t="s">
        <v>169</v>
      </c>
      <c r="B120" s="60"/>
      <c r="C120" s="61"/>
      <c r="D120" s="62">
        <v>0.1</v>
      </c>
      <c r="E120" s="63">
        <v>0.1</v>
      </c>
      <c r="F120" s="64" t="s">
        <v>42</v>
      </c>
      <c r="G120" s="65"/>
      <c r="I120" s="67"/>
      <c r="J120" s="67"/>
      <c r="K120" s="67"/>
      <c r="L120" s="67"/>
      <c r="M120" s="67"/>
      <c r="N120" s="67"/>
      <c r="O120" s="67"/>
    </row>
    <row r="121" spans="1:15" s="66" customFormat="1" ht="15.6" hidden="1" x14ac:dyDescent="0.3">
      <c r="A121" s="59" t="s">
        <v>170</v>
      </c>
      <c r="B121" s="60"/>
      <c r="C121" s="61"/>
      <c r="D121" s="62">
        <v>0.1</v>
      </c>
      <c r="E121" s="63">
        <v>0.1</v>
      </c>
      <c r="F121" s="64" t="s">
        <v>42</v>
      </c>
      <c r="G121" s="65"/>
      <c r="I121" s="67"/>
      <c r="J121" s="67"/>
      <c r="K121" s="67"/>
      <c r="L121" s="67"/>
      <c r="M121" s="67"/>
      <c r="N121" s="67"/>
      <c r="O121" s="67"/>
    </row>
    <row r="122" spans="1:15" s="66" customFormat="1" ht="15.6" hidden="1" x14ac:dyDescent="0.3">
      <c r="A122" s="59" t="s">
        <v>171</v>
      </c>
      <c r="B122" s="60"/>
      <c r="C122" s="61"/>
      <c r="D122" s="62">
        <v>0.4</v>
      </c>
      <c r="E122" s="68">
        <v>0.15</v>
      </c>
      <c r="F122" s="69">
        <f>E122-D122</f>
        <v>-0.25</v>
      </c>
      <c r="G122" s="65"/>
      <c r="I122" s="67"/>
      <c r="J122" s="67"/>
      <c r="K122" s="67"/>
      <c r="L122" s="67"/>
      <c r="M122" s="67"/>
      <c r="N122" s="67"/>
      <c r="O122" s="67"/>
    </row>
    <row r="123" spans="1:15" s="66" customFormat="1" ht="15.6" hidden="1" x14ac:dyDescent="0.3">
      <c r="A123" s="59" t="s">
        <v>172</v>
      </c>
      <c r="B123" s="60"/>
      <c r="C123" s="61"/>
      <c r="D123" s="62">
        <v>0.1</v>
      </c>
      <c r="E123" s="63">
        <v>0.1</v>
      </c>
      <c r="F123" s="64" t="s">
        <v>42</v>
      </c>
      <c r="G123" s="65"/>
      <c r="I123" s="67"/>
      <c r="J123" s="67"/>
      <c r="K123" s="67"/>
      <c r="L123" s="67"/>
      <c r="M123" s="67"/>
      <c r="N123" s="67"/>
      <c r="O123" s="67"/>
    </row>
    <row r="124" spans="1:15" s="66" customFormat="1" ht="15.6" hidden="1" x14ac:dyDescent="0.3">
      <c r="A124" s="59" t="s">
        <v>173</v>
      </c>
      <c r="B124" s="60"/>
      <c r="C124" s="61"/>
      <c r="D124" s="62">
        <v>0.1</v>
      </c>
      <c r="E124" s="70">
        <v>0.15</v>
      </c>
      <c r="F124" s="69">
        <f>E124-D124</f>
        <v>4.9999999999999989E-2</v>
      </c>
      <c r="G124" s="71"/>
      <c r="I124" s="72"/>
      <c r="J124" s="72"/>
      <c r="K124" s="73"/>
      <c r="L124" s="72"/>
      <c r="M124" s="72"/>
      <c r="N124" s="67"/>
      <c r="O124" s="74"/>
    </row>
    <row r="125" spans="1:15" s="66" customFormat="1" ht="15.6" hidden="1" x14ac:dyDescent="0.3">
      <c r="A125" s="59" t="s">
        <v>174</v>
      </c>
      <c r="B125" s="60"/>
      <c r="C125" s="61"/>
      <c r="D125" s="62">
        <v>0.1</v>
      </c>
      <c r="E125" s="63">
        <v>0.1</v>
      </c>
      <c r="F125" s="64" t="s">
        <v>42</v>
      </c>
      <c r="G125" s="65"/>
      <c r="I125" s="67"/>
      <c r="J125" s="67"/>
      <c r="K125" s="67"/>
      <c r="L125" s="67"/>
      <c r="M125" s="67"/>
      <c r="N125" s="67"/>
      <c r="O125" s="67"/>
    </row>
    <row r="126" spans="1:15" s="66" customFormat="1" ht="15.6" hidden="1" x14ac:dyDescent="0.3">
      <c r="A126" s="59" t="s">
        <v>175</v>
      </c>
      <c r="B126" s="60"/>
      <c r="C126" s="61"/>
      <c r="D126" s="62">
        <v>0.31</v>
      </c>
      <c r="E126" s="68">
        <v>0.25</v>
      </c>
      <c r="F126" s="69">
        <f>E126-D126</f>
        <v>-0.06</v>
      </c>
      <c r="G126" s="65"/>
      <c r="I126" s="67"/>
      <c r="J126" s="67"/>
      <c r="K126" s="67"/>
      <c r="L126" s="67"/>
      <c r="M126" s="67"/>
      <c r="N126" s="67"/>
      <c r="O126" s="67"/>
    </row>
    <row r="127" spans="1:15" s="66" customFormat="1" ht="15.6" hidden="1" x14ac:dyDescent="0.3">
      <c r="A127" s="59" t="s">
        <v>176</v>
      </c>
      <c r="B127" s="60"/>
      <c r="C127" s="61"/>
      <c r="D127" s="62">
        <v>0.1</v>
      </c>
      <c r="E127" s="63">
        <v>0.1</v>
      </c>
      <c r="F127" s="64" t="s">
        <v>42</v>
      </c>
      <c r="G127" s="65"/>
      <c r="I127" s="67"/>
      <c r="J127" s="67"/>
      <c r="K127" s="67"/>
      <c r="L127" s="67"/>
      <c r="M127" s="67"/>
      <c r="N127" s="67"/>
      <c r="O127" s="67"/>
    </row>
    <row r="128" spans="1:15" s="66" customFormat="1" ht="15.6" hidden="1" x14ac:dyDescent="0.3">
      <c r="A128" s="59" t="s">
        <v>177</v>
      </c>
      <c r="B128" s="60"/>
      <c r="C128" s="61"/>
      <c r="D128" s="62">
        <v>0.1</v>
      </c>
      <c r="E128" s="63">
        <v>0.1</v>
      </c>
      <c r="F128" s="64" t="s">
        <v>42</v>
      </c>
      <c r="G128" s="65"/>
      <c r="I128" s="67"/>
      <c r="J128" s="67"/>
      <c r="K128" s="67"/>
      <c r="L128" s="67"/>
      <c r="M128" s="67"/>
      <c r="N128" s="67"/>
      <c r="O128" s="67"/>
    </row>
    <row r="129" spans="1:15" s="66" customFormat="1" ht="15.6" hidden="1" x14ac:dyDescent="0.3">
      <c r="A129" s="59" t="s">
        <v>178</v>
      </c>
      <c r="B129" s="60"/>
      <c r="C129" s="61"/>
      <c r="D129" s="62">
        <v>0.1</v>
      </c>
      <c r="E129" s="63">
        <v>0.1</v>
      </c>
      <c r="F129" s="64" t="s">
        <v>42</v>
      </c>
      <c r="G129" s="65"/>
      <c r="I129" s="67"/>
      <c r="J129" s="67"/>
      <c r="K129" s="67"/>
      <c r="L129" s="67"/>
      <c r="M129" s="67"/>
      <c r="N129" s="67"/>
      <c r="O129" s="67"/>
    </row>
    <row r="130" spans="1:15" s="66" customFormat="1" ht="15.6" hidden="1" x14ac:dyDescent="0.3">
      <c r="A130" s="59" t="s">
        <v>179</v>
      </c>
      <c r="B130" s="60"/>
      <c r="C130" s="61"/>
      <c r="D130" s="62">
        <v>0.1</v>
      </c>
      <c r="E130" s="63">
        <v>0.1</v>
      </c>
      <c r="F130" s="64" t="s">
        <v>42</v>
      </c>
      <c r="G130" s="65"/>
      <c r="I130" s="67"/>
      <c r="J130" s="67"/>
      <c r="K130" s="67"/>
      <c r="L130" s="67"/>
      <c r="M130" s="67"/>
      <c r="N130" s="67"/>
      <c r="O130" s="67"/>
    </row>
    <row r="131" spans="1:15" s="66" customFormat="1" ht="15.6" hidden="1" x14ac:dyDescent="0.3">
      <c r="A131" s="59" t="s">
        <v>180</v>
      </c>
      <c r="B131" s="60" t="s">
        <v>181</v>
      </c>
      <c r="C131" s="61"/>
      <c r="D131" s="62">
        <v>0.1</v>
      </c>
      <c r="E131" s="63">
        <v>0.1</v>
      </c>
      <c r="F131" s="64" t="s">
        <v>42</v>
      </c>
      <c r="G131" s="65"/>
      <c r="I131" s="67"/>
      <c r="J131" s="67"/>
      <c r="K131" s="67"/>
      <c r="L131" s="67"/>
      <c r="M131" s="67"/>
      <c r="N131" s="67"/>
      <c r="O131" s="67"/>
    </row>
    <row r="132" spans="1:15" s="66" customFormat="1" ht="15.6" hidden="1" x14ac:dyDescent="0.3">
      <c r="A132" s="59" t="s">
        <v>182</v>
      </c>
      <c r="B132" s="60"/>
      <c r="C132" s="61"/>
      <c r="D132" s="62">
        <v>0.16</v>
      </c>
      <c r="E132" s="68">
        <v>0.15</v>
      </c>
      <c r="F132" s="69">
        <f>E132-D132</f>
        <v>-1.0000000000000009E-2</v>
      </c>
      <c r="G132" s="65"/>
      <c r="I132" s="67"/>
      <c r="J132" s="67"/>
      <c r="K132" s="67"/>
      <c r="L132" s="67"/>
      <c r="M132" s="67"/>
      <c r="N132" s="67"/>
      <c r="O132" s="67"/>
    </row>
    <row r="133" spans="1:15" s="66" customFormat="1" ht="15.6" hidden="1" x14ac:dyDescent="0.3">
      <c r="A133" s="59" t="s">
        <v>183</v>
      </c>
      <c r="B133" s="60"/>
      <c r="C133" s="61"/>
      <c r="D133" s="62">
        <v>0.44</v>
      </c>
      <c r="E133" s="68">
        <v>0.4</v>
      </c>
      <c r="F133" s="69">
        <f>E133-D133</f>
        <v>-3.999999999999998E-2</v>
      </c>
      <c r="G133" s="65"/>
      <c r="I133" s="67"/>
      <c r="J133" s="67"/>
      <c r="K133" s="67"/>
      <c r="L133" s="67"/>
      <c r="M133" s="67"/>
      <c r="N133" s="67"/>
      <c r="O133" s="67"/>
    </row>
    <row r="134" spans="1:15" s="66" customFormat="1" ht="15.6" hidden="1" x14ac:dyDescent="0.3">
      <c r="A134" s="59" t="s">
        <v>184</v>
      </c>
      <c r="B134" s="60"/>
      <c r="C134" s="61"/>
      <c r="D134" s="62">
        <v>0.21</v>
      </c>
      <c r="E134" s="68">
        <v>0.15</v>
      </c>
      <c r="F134" s="69">
        <f>E134-D134</f>
        <v>-0.06</v>
      </c>
      <c r="G134" s="65"/>
      <c r="I134" s="67"/>
      <c r="J134" s="67"/>
      <c r="K134" s="67"/>
      <c r="L134" s="67"/>
      <c r="M134" s="67"/>
      <c r="N134" s="67"/>
      <c r="O134" s="67"/>
    </row>
    <row r="135" spans="1:15" s="66" customFormat="1" ht="15.6" hidden="1" x14ac:dyDescent="0.3">
      <c r="A135" s="59" t="s">
        <v>185</v>
      </c>
      <c r="B135" s="60"/>
      <c r="C135" s="61"/>
      <c r="D135" s="62">
        <v>0.3</v>
      </c>
      <c r="E135" s="68">
        <v>0.15</v>
      </c>
      <c r="F135" s="69">
        <f>E135-D135</f>
        <v>-0.15</v>
      </c>
      <c r="G135" s="65"/>
      <c r="I135" s="67"/>
      <c r="J135" s="67"/>
      <c r="K135" s="67"/>
      <c r="L135" s="67"/>
      <c r="M135" s="67"/>
      <c r="N135" s="67"/>
      <c r="O135" s="67"/>
    </row>
    <row r="136" spans="1:15" s="66" customFormat="1" ht="15.6" hidden="1" x14ac:dyDescent="0.3">
      <c r="A136" s="59" t="s">
        <v>186</v>
      </c>
      <c r="B136" s="60"/>
      <c r="C136" s="61"/>
      <c r="D136" s="62">
        <v>0.1</v>
      </c>
      <c r="E136" s="63">
        <v>0.1</v>
      </c>
      <c r="F136" s="64" t="s">
        <v>42</v>
      </c>
      <c r="G136" s="65"/>
      <c r="I136" s="67"/>
      <c r="J136" s="67"/>
      <c r="K136" s="67"/>
      <c r="L136" s="67"/>
      <c r="M136" s="67"/>
      <c r="N136" s="67"/>
      <c r="O136" s="67"/>
    </row>
    <row r="137" spans="1:15" s="66" customFormat="1" ht="15.6" hidden="1" x14ac:dyDescent="0.3">
      <c r="A137" s="59" t="s">
        <v>187</v>
      </c>
      <c r="B137" s="60"/>
      <c r="C137" s="61"/>
      <c r="D137" s="62">
        <v>0.1</v>
      </c>
      <c r="E137" s="63">
        <v>0.1</v>
      </c>
      <c r="F137" s="64" t="s">
        <v>42</v>
      </c>
      <c r="G137" s="65"/>
      <c r="I137" s="67"/>
      <c r="J137" s="67"/>
      <c r="K137" s="67"/>
      <c r="L137" s="67"/>
      <c r="M137" s="67"/>
      <c r="N137" s="67"/>
      <c r="O137" s="67"/>
    </row>
    <row r="138" spans="1:15" s="66" customFormat="1" ht="15.6" hidden="1" x14ac:dyDescent="0.3">
      <c r="A138" s="59" t="s">
        <v>188</v>
      </c>
      <c r="B138" s="60" t="s">
        <v>57</v>
      </c>
      <c r="C138" s="61"/>
      <c r="D138" s="62">
        <v>0.18</v>
      </c>
      <c r="E138" s="63">
        <v>0.18</v>
      </c>
      <c r="F138" s="64" t="s">
        <v>42</v>
      </c>
      <c r="G138" s="65"/>
      <c r="I138" s="67"/>
      <c r="J138" s="67"/>
      <c r="K138" s="67"/>
      <c r="L138" s="67"/>
      <c r="M138" s="67"/>
      <c r="N138" s="67"/>
      <c r="O138" s="67"/>
    </row>
    <row r="139" spans="1:15" ht="15.6" hidden="1" x14ac:dyDescent="0.3">
      <c r="A139" s="59" t="s">
        <v>189</v>
      </c>
      <c r="B139" s="60"/>
      <c r="C139" s="61"/>
      <c r="D139" s="62">
        <v>0.1</v>
      </c>
      <c r="E139" s="63">
        <v>0.1</v>
      </c>
      <c r="F139" s="64" t="s">
        <v>42</v>
      </c>
      <c r="G139" s="65"/>
      <c r="H139" s="66"/>
      <c r="I139" s="67"/>
      <c r="J139" s="67"/>
      <c r="K139" s="67"/>
      <c r="L139" s="67"/>
      <c r="M139" s="67"/>
      <c r="N139" s="67"/>
      <c r="O139" s="67"/>
    </row>
    <row r="140" spans="1:15" s="66" customFormat="1" ht="15.6" hidden="1" x14ac:dyDescent="0.3">
      <c r="A140" s="59" t="s">
        <v>190</v>
      </c>
      <c r="B140" s="60"/>
      <c r="C140" s="61"/>
      <c r="D140" s="62">
        <v>0.28999999999999998</v>
      </c>
      <c r="E140" s="68">
        <v>0.1</v>
      </c>
      <c r="F140" s="69">
        <f>E140-D140</f>
        <v>-0.18999999999999997</v>
      </c>
      <c r="G140" s="65"/>
      <c r="I140" s="67"/>
      <c r="J140" s="67"/>
      <c r="K140" s="67"/>
      <c r="L140" s="67"/>
      <c r="M140" s="67"/>
      <c r="N140" s="67"/>
      <c r="O140" s="67"/>
    </row>
    <row r="141" spans="1:15" s="66" customFormat="1" ht="15.6" hidden="1" x14ac:dyDescent="0.3">
      <c r="A141" s="59" t="s">
        <v>191</v>
      </c>
      <c r="B141" s="60"/>
      <c r="C141" s="61"/>
      <c r="D141" s="62">
        <v>0.33</v>
      </c>
      <c r="E141" s="68">
        <v>0.15</v>
      </c>
      <c r="F141" s="69">
        <f>E141-D141</f>
        <v>-0.18000000000000002</v>
      </c>
      <c r="G141" s="65"/>
      <c r="I141" s="67"/>
      <c r="J141" s="67"/>
      <c r="K141" s="67"/>
      <c r="L141" s="67"/>
      <c r="M141" s="67"/>
      <c r="N141" s="67"/>
      <c r="O141" s="67"/>
    </row>
    <row r="142" spans="1:15" s="66" customFormat="1" ht="15.6" hidden="1" x14ac:dyDescent="0.3">
      <c r="A142" s="59" t="s">
        <v>192</v>
      </c>
      <c r="B142" s="60"/>
      <c r="C142" s="61"/>
      <c r="D142" s="62">
        <v>0.15</v>
      </c>
      <c r="E142" s="63">
        <v>0.15</v>
      </c>
      <c r="F142" s="64" t="s">
        <v>42</v>
      </c>
      <c r="G142" s="65"/>
      <c r="I142" s="67"/>
      <c r="J142" s="67"/>
      <c r="K142" s="67"/>
      <c r="L142" s="67"/>
      <c r="M142" s="67"/>
      <c r="N142" s="67"/>
      <c r="O142" s="67"/>
    </row>
    <row r="143" spans="1:15" s="66" customFormat="1" ht="15.6" hidden="1" x14ac:dyDescent="0.3">
      <c r="A143" s="59" t="s">
        <v>193</v>
      </c>
      <c r="B143" s="60" t="s">
        <v>194</v>
      </c>
      <c r="C143" s="61"/>
      <c r="D143" s="62">
        <v>0.1</v>
      </c>
      <c r="E143" s="63">
        <v>0.1</v>
      </c>
      <c r="F143" s="64" t="s">
        <v>42</v>
      </c>
      <c r="G143" s="65"/>
      <c r="I143" s="67"/>
      <c r="J143" s="67"/>
      <c r="K143" s="67"/>
      <c r="L143" s="67"/>
      <c r="M143" s="67"/>
      <c r="N143" s="67"/>
      <c r="O143" s="67"/>
    </row>
    <row r="144" spans="1:15" s="66" customFormat="1" ht="25.8" hidden="1" x14ac:dyDescent="0.3">
      <c r="A144" s="17" t="s">
        <v>195</v>
      </c>
      <c r="B144" s="75"/>
      <c r="C144" s="19" t="s">
        <v>14</v>
      </c>
      <c r="D144" s="62">
        <v>0.28999999999999998</v>
      </c>
      <c r="E144" s="76">
        <v>0.19</v>
      </c>
      <c r="F144" s="69">
        <f>E144-D144</f>
        <v>-9.9999999999999978E-2</v>
      </c>
      <c r="G144" s="65"/>
      <c r="H144" s="5"/>
      <c r="I144" s="25"/>
      <c r="J144" s="25"/>
      <c r="K144" s="25"/>
      <c r="L144" s="25"/>
      <c r="M144" s="25"/>
      <c r="N144" s="25"/>
      <c r="O144" s="25"/>
    </row>
    <row r="145" spans="1:15" ht="15.6" hidden="1" x14ac:dyDescent="0.3">
      <c r="A145" s="59" t="s">
        <v>196</v>
      </c>
      <c r="B145" s="60"/>
      <c r="C145" s="61"/>
      <c r="D145" s="62">
        <v>0.1</v>
      </c>
      <c r="E145" s="63">
        <v>0.1</v>
      </c>
      <c r="F145" s="64" t="s">
        <v>42</v>
      </c>
      <c r="G145" s="65"/>
      <c r="H145" s="66"/>
      <c r="I145" s="67"/>
      <c r="J145" s="67"/>
      <c r="K145" s="67"/>
      <c r="L145" s="67"/>
      <c r="M145" s="67"/>
      <c r="N145" s="67"/>
      <c r="O145" s="67"/>
    </row>
    <row r="146" spans="1:15" s="66" customFormat="1" ht="15.6" hidden="1" x14ac:dyDescent="0.3">
      <c r="A146" s="59" t="s">
        <v>197</v>
      </c>
      <c r="B146" s="60" t="s">
        <v>198</v>
      </c>
      <c r="C146" s="61"/>
      <c r="D146" s="62">
        <v>0.1</v>
      </c>
      <c r="E146" s="63">
        <v>0.1</v>
      </c>
      <c r="F146" s="64" t="s">
        <v>42</v>
      </c>
      <c r="G146" s="65"/>
      <c r="I146" s="67"/>
      <c r="J146" s="67"/>
      <c r="K146" s="67"/>
      <c r="L146" s="67"/>
      <c r="M146" s="67"/>
      <c r="N146" s="67"/>
      <c r="O146" s="67"/>
    </row>
    <row r="147" spans="1:15" s="66" customFormat="1" ht="15.6" hidden="1" x14ac:dyDescent="0.3">
      <c r="A147" s="59" t="s">
        <v>199</v>
      </c>
      <c r="B147" s="60"/>
      <c r="C147" s="61"/>
      <c r="D147" s="62">
        <v>0.1</v>
      </c>
      <c r="E147" s="70">
        <v>0.15</v>
      </c>
      <c r="F147" s="69">
        <f>E147-D147</f>
        <v>4.9999999999999989E-2</v>
      </c>
      <c r="G147" s="65"/>
      <c r="I147" s="73"/>
      <c r="J147" s="73"/>
      <c r="K147" s="73"/>
      <c r="L147" s="73"/>
      <c r="M147" s="73"/>
      <c r="N147" s="67"/>
      <c r="O147" s="67"/>
    </row>
    <row r="148" spans="1:15" s="66" customFormat="1" ht="15.6" hidden="1" x14ac:dyDescent="0.3">
      <c r="A148" s="59" t="s">
        <v>200</v>
      </c>
      <c r="B148" s="60"/>
      <c r="C148" s="61"/>
      <c r="D148" s="62">
        <v>0.1</v>
      </c>
      <c r="E148" s="63">
        <v>0.1</v>
      </c>
      <c r="F148" s="64" t="s">
        <v>42</v>
      </c>
      <c r="G148" s="65"/>
      <c r="I148" s="67"/>
      <c r="J148" s="67"/>
      <c r="K148" s="67"/>
      <c r="L148" s="67"/>
      <c r="M148" s="67"/>
      <c r="N148" s="67"/>
      <c r="O148" s="67"/>
    </row>
    <row r="149" spans="1:15" s="66" customFormat="1" ht="15.6" hidden="1" x14ac:dyDescent="0.3">
      <c r="A149" s="59" t="s">
        <v>201</v>
      </c>
      <c r="B149" s="60"/>
      <c r="C149" s="61"/>
      <c r="D149" s="62">
        <v>0.1</v>
      </c>
      <c r="E149" s="70">
        <v>0.15</v>
      </c>
      <c r="F149" s="69">
        <f>E149-D149</f>
        <v>4.9999999999999989E-2</v>
      </c>
      <c r="G149" s="71"/>
      <c r="H149" s="5"/>
      <c r="I149" s="24"/>
      <c r="J149" s="24"/>
      <c r="K149" s="32"/>
      <c r="L149" s="24"/>
      <c r="M149" s="24"/>
      <c r="N149" s="25"/>
      <c r="O149" s="74"/>
    </row>
    <row r="150" spans="1:15" s="66" customFormat="1" ht="15.6" hidden="1" x14ac:dyDescent="0.3">
      <c r="A150" s="59" t="s">
        <v>202</v>
      </c>
      <c r="B150" s="60"/>
      <c r="C150" s="61"/>
      <c r="D150" s="62">
        <v>0.1</v>
      </c>
      <c r="E150" s="63">
        <v>0.1</v>
      </c>
      <c r="F150" s="64" t="s">
        <v>42</v>
      </c>
      <c r="G150" s="65"/>
      <c r="I150" s="67"/>
      <c r="J150" s="67"/>
      <c r="K150" s="67"/>
      <c r="L150" s="67"/>
      <c r="M150" s="67"/>
      <c r="N150" s="67"/>
      <c r="O150" s="67"/>
    </row>
    <row r="151" spans="1:15" s="66" customFormat="1" ht="15.6" hidden="1" x14ac:dyDescent="0.3">
      <c r="A151" s="59" t="s">
        <v>203</v>
      </c>
      <c r="B151" s="60"/>
      <c r="C151" s="61"/>
      <c r="D151" s="62">
        <v>0.1</v>
      </c>
      <c r="E151" s="63">
        <v>0.1</v>
      </c>
      <c r="F151" s="64" t="s">
        <v>42</v>
      </c>
      <c r="G151" s="65"/>
      <c r="I151" s="67"/>
      <c r="J151" s="67"/>
      <c r="K151" s="67"/>
      <c r="L151" s="67"/>
      <c r="M151" s="67"/>
      <c r="N151" s="67"/>
      <c r="O151" s="67"/>
    </row>
    <row r="152" spans="1:15" s="66" customFormat="1" ht="15.6" hidden="1" x14ac:dyDescent="0.3">
      <c r="A152" s="59" t="s">
        <v>204</v>
      </c>
      <c r="B152" s="60"/>
      <c r="C152" s="61"/>
      <c r="D152" s="62">
        <v>0.37</v>
      </c>
      <c r="E152" s="68">
        <v>0.1</v>
      </c>
      <c r="F152" s="69">
        <f>E152-D152</f>
        <v>-0.27</v>
      </c>
      <c r="G152" s="65"/>
      <c r="I152" s="67"/>
      <c r="J152" s="67"/>
      <c r="K152" s="67"/>
      <c r="L152" s="67"/>
      <c r="M152" s="67"/>
      <c r="N152" s="67"/>
      <c r="O152" s="67"/>
    </row>
    <row r="153" spans="1:15" s="66" customFormat="1" ht="15.6" hidden="1" x14ac:dyDescent="0.3">
      <c r="A153" s="59" t="s">
        <v>205</v>
      </c>
      <c r="B153" s="60"/>
      <c r="C153" s="61"/>
      <c r="D153" s="62">
        <v>0.1</v>
      </c>
      <c r="E153" s="63">
        <v>0.1</v>
      </c>
      <c r="F153" s="64" t="s">
        <v>42</v>
      </c>
      <c r="G153" s="65"/>
      <c r="I153" s="67"/>
      <c r="J153" s="67"/>
      <c r="K153" s="67"/>
      <c r="L153" s="67"/>
      <c r="M153" s="67"/>
      <c r="N153" s="67"/>
      <c r="O153" s="67"/>
    </row>
    <row r="154" spans="1:15" s="66" customFormat="1" ht="15.6" hidden="1" x14ac:dyDescent="0.3">
      <c r="A154" s="59" t="s">
        <v>206</v>
      </c>
      <c r="B154" s="60"/>
      <c r="C154" s="61"/>
      <c r="D154" s="62">
        <v>0</v>
      </c>
      <c r="E154" s="63">
        <v>0</v>
      </c>
      <c r="F154" s="77" t="s">
        <v>42</v>
      </c>
      <c r="G154" s="65"/>
      <c r="I154" s="67"/>
      <c r="J154" s="67"/>
      <c r="K154" s="67"/>
      <c r="L154" s="67"/>
      <c r="M154" s="67"/>
      <c r="N154" s="67"/>
      <c r="O154" s="78" t="s">
        <v>88</v>
      </c>
    </row>
    <row r="155" spans="1:15" s="66" customFormat="1" ht="15.6" hidden="1" x14ac:dyDescent="0.3">
      <c r="A155" s="59" t="s">
        <v>207</v>
      </c>
      <c r="B155" s="60"/>
      <c r="C155" s="61"/>
      <c r="D155" s="62">
        <v>0.1</v>
      </c>
      <c r="E155" s="63">
        <v>0.1</v>
      </c>
      <c r="F155" s="64" t="s">
        <v>42</v>
      </c>
      <c r="G155" s="65"/>
      <c r="I155" s="67"/>
      <c r="J155" s="67"/>
      <c r="K155" s="67"/>
      <c r="L155" s="67"/>
      <c r="M155" s="67"/>
      <c r="N155" s="67"/>
      <c r="O155" s="67"/>
    </row>
    <row r="156" spans="1:15" s="66" customFormat="1" ht="15.6" hidden="1" x14ac:dyDescent="0.3">
      <c r="A156" s="59" t="s">
        <v>208</v>
      </c>
      <c r="B156" s="60"/>
      <c r="C156" s="61"/>
      <c r="D156" s="62">
        <v>0.1</v>
      </c>
      <c r="E156" s="63">
        <v>0.1</v>
      </c>
      <c r="F156" s="64" t="s">
        <v>42</v>
      </c>
      <c r="G156" s="65"/>
      <c r="I156" s="67"/>
      <c r="J156" s="67"/>
      <c r="K156" s="67"/>
      <c r="L156" s="67"/>
      <c r="M156" s="67"/>
      <c r="N156" s="67"/>
      <c r="O156" s="67"/>
    </row>
    <row r="157" spans="1:15" s="66" customFormat="1" ht="15.6" hidden="1" x14ac:dyDescent="0.3">
      <c r="A157" s="59" t="s">
        <v>209</v>
      </c>
      <c r="B157" s="60"/>
      <c r="C157" s="61"/>
      <c r="D157" s="62">
        <v>0.1</v>
      </c>
      <c r="E157" s="63">
        <v>0.1</v>
      </c>
      <c r="F157" s="64" t="s">
        <v>42</v>
      </c>
      <c r="G157" s="65"/>
      <c r="I157" s="67"/>
      <c r="J157" s="67"/>
      <c r="K157" s="67"/>
      <c r="L157" s="67"/>
      <c r="M157" s="67"/>
      <c r="N157" s="67"/>
      <c r="O157" s="67"/>
    </row>
    <row r="158" spans="1:15" s="66" customFormat="1" ht="15.6" hidden="1" x14ac:dyDescent="0.3">
      <c r="A158" s="59" t="s">
        <v>210</v>
      </c>
      <c r="B158" s="60"/>
      <c r="C158" s="61"/>
      <c r="D158" s="62">
        <v>0.1</v>
      </c>
      <c r="E158" s="63">
        <v>0.1</v>
      </c>
      <c r="F158" s="64" t="s">
        <v>42</v>
      </c>
      <c r="G158" s="65"/>
      <c r="I158" s="67"/>
      <c r="J158" s="67"/>
      <c r="K158" s="67"/>
      <c r="L158" s="67"/>
      <c r="M158" s="67"/>
      <c r="N158" s="67"/>
      <c r="O158" s="67"/>
    </row>
    <row r="159" spans="1:15" s="66" customFormat="1" ht="15.6" hidden="1" x14ac:dyDescent="0.3">
      <c r="A159" s="59" t="s">
        <v>211</v>
      </c>
      <c r="B159" s="60"/>
      <c r="C159" s="61"/>
      <c r="D159" s="62">
        <v>0.5</v>
      </c>
      <c r="E159" s="68">
        <v>0.1</v>
      </c>
      <c r="F159" s="69">
        <f>E159-D159</f>
        <v>-0.4</v>
      </c>
      <c r="G159" s="65"/>
      <c r="I159" s="67"/>
      <c r="J159" s="67"/>
      <c r="K159" s="67"/>
      <c r="L159" s="67"/>
      <c r="M159" s="67"/>
      <c r="N159" s="67"/>
      <c r="O159" s="67"/>
    </row>
    <row r="160" spans="1:15" s="66" customFormat="1" ht="15.6" hidden="1" x14ac:dyDescent="0.3">
      <c r="A160" s="59" t="s">
        <v>212</v>
      </c>
      <c r="B160" s="60"/>
      <c r="C160" s="61"/>
      <c r="D160" s="62">
        <v>0.1</v>
      </c>
      <c r="E160" s="63">
        <v>0.1</v>
      </c>
      <c r="F160" s="64" t="s">
        <v>42</v>
      </c>
      <c r="G160" s="65"/>
      <c r="I160" s="67"/>
      <c r="J160" s="67"/>
      <c r="K160" s="67"/>
      <c r="L160" s="67"/>
      <c r="M160" s="67"/>
      <c r="N160" s="67"/>
      <c r="O160" s="67"/>
    </row>
    <row r="161" spans="1:15" s="66" customFormat="1" ht="15.6" hidden="1" x14ac:dyDescent="0.3">
      <c r="A161" s="59" t="s">
        <v>213</v>
      </c>
      <c r="B161" s="60"/>
      <c r="C161" s="61"/>
      <c r="D161" s="62">
        <v>0.1</v>
      </c>
      <c r="E161" s="63">
        <v>0.1</v>
      </c>
      <c r="F161" s="64" t="s">
        <v>42</v>
      </c>
      <c r="G161" s="65"/>
      <c r="I161" s="67"/>
      <c r="J161" s="67"/>
      <c r="K161" s="67"/>
      <c r="L161" s="67"/>
      <c r="M161" s="67"/>
      <c r="N161" s="67"/>
      <c r="O161" s="67"/>
    </row>
    <row r="162" spans="1:15" s="66" customFormat="1" ht="15.6" hidden="1" x14ac:dyDescent="0.3">
      <c r="A162" s="59" t="s">
        <v>214</v>
      </c>
      <c r="B162" s="60"/>
      <c r="C162" s="61"/>
      <c r="D162" s="62">
        <v>0.1</v>
      </c>
      <c r="E162" s="63">
        <v>0.1</v>
      </c>
      <c r="F162" s="64" t="s">
        <v>42</v>
      </c>
      <c r="G162" s="65"/>
      <c r="I162" s="67"/>
      <c r="J162" s="67"/>
      <c r="K162" s="67"/>
      <c r="L162" s="67"/>
      <c r="M162" s="67"/>
      <c r="N162" s="67"/>
      <c r="O162" s="67"/>
    </row>
    <row r="163" spans="1:15" s="66" customFormat="1" ht="15.6" hidden="1" x14ac:dyDescent="0.3">
      <c r="A163" s="59" t="s">
        <v>215</v>
      </c>
      <c r="B163" s="60"/>
      <c r="C163" s="61"/>
      <c r="D163" s="62">
        <v>0.1</v>
      </c>
      <c r="E163" s="63">
        <v>0.1</v>
      </c>
      <c r="F163" s="64" t="s">
        <v>42</v>
      </c>
      <c r="G163" s="65"/>
      <c r="I163" s="67"/>
      <c r="J163" s="67"/>
      <c r="K163" s="67"/>
      <c r="L163" s="67"/>
      <c r="M163" s="67"/>
      <c r="N163" s="67"/>
      <c r="O163" s="67"/>
    </row>
    <row r="164" spans="1:15" s="66" customFormat="1" ht="15.6" hidden="1" x14ac:dyDescent="0.3">
      <c r="A164" s="59" t="s">
        <v>216</v>
      </c>
      <c r="B164" s="60"/>
      <c r="C164" s="61"/>
      <c r="D164" s="62">
        <v>0.1</v>
      </c>
      <c r="E164" s="63">
        <v>0.1</v>
      </c>
      <c r="F164" s="64" t="s">
        <v>42</v>
      </c>
      <c r="G164" s="65"/>
      <c r="I164" s="67"/>
      <c r="J164" s="67"/>
      <c r="K164" s="67"/>
      <c r="L164" s="67"/>
      <c r="M164" s="67"/>
      <c r="N164" s="67"/>
      <c r="O164" s="67"/>
    </row>
    <row r="165" spans="1:15" s="66" customFormat="1" ht="15.6" hidden="1" x14ac:dyDescent="0.3">
      <c r="A165" s="59" t="s">
        <v>217</v>
      </c>
      <c r="B165" s="60"/>
      <c r="C165" s="61"/>
      <c r="D165" s="62">
        <v>0.1</v>
      </c>
      <c r="E165" s="63">
        <v>0.1</v>
      </c>
      <c r="F165" s="64" t="s">
        <v>42</v>
      </c>
      <c r="G165" s="65"/>
      <c r="I165" s="67"/>
      <c r="J165" s="67"/>
      <c r="K165" s="67"/>
      <c r="L165" s="67"/>
      <c r="M165" s="67"/>
      <c r="N165" s="67"/>
      <c r="O165" s="67"/>
    </row>
    <row r="166" spans="1:15" s="66" customFormat="1" ht="15.6" hidden="1" x14ac:dyDescent="0.3">
      <c r="A166" s="59" t="s">
        <v>218</v>
      </c>
      <c r="B166" s="60"/>
      <c r="C166" s="61"/>
      <c r="D166" s="62">
        <v>0.37</v>
      </c>
      <c r="E166" s="68">
        <v>0.35</v>
      </c>
      <c r="F166" s="69">
        <f>E166-D166</f>
        <v>-2.0000000000000018E-2</v>
      </c>
      <c r="G166" s="65"/>
      <c r="I166" s="67"/>
      <c r="J166" s="67"/>
      <c r="K166" s="67"/>
      <c r="L166" s="67"/>
      <c r="M166" s="67"/>
      <c r="N166" s="67"/>
      <c r="O166" s="67"/>
    </row>
    <row r="167" spans="1:15" s="66" customFormat="1" ht="15.6" hidden="1" x14ac:dyDescent="0.3">
      <c r="A167" s="59" t="s">
        <v>219</v>
      </c>
      <c r="B167" s="60"/>
      <c r="C167" s="61"/>
      <c r="D167" s="62">
        <v>0.1</v>
      </c>
      <c r="E167" s="63">
        <v>0.1</v>
      </c>
      <c r="F167" s="64" t="s">
        <v>42</v>
      </c>
      <c r="G167" s="65"/>
      <c r="I167" s="67"/>
      <c r="J167" s="67"/>
      <c r="K167" s="67"/>
      <c r="L167" s="67"/>
      <c r="M167" s="67"/>
      <c r="N167" s="67"/>
      <c r="O167" s="67"/>
    </row>
    <row r="168" spans="1:15" s="66" customFormat="1" ht="15.6" hidden="1" x14ac:dyDescent="0.3">
      <c r="A168" s="59" t="s">
        <v>220</v>
      </c>
      <c r="B168" s="60"/>
      <c r="C168" s="61"/>
      <c r="D168" s="62">
        <v>0.1</v>
      </c>
      <c r="E168" s="63">
        <v>0.1</v>
      </c>
      <c r="F168" s="64" t="s">
        <v>42</v>
      </c>
      <c r="G168" s="65"/>
      <c r="I168" s="67"/>
      <c r="J168" s="67"/>
      <c r="K168" s="67"/>
      <c r="L168" s="67"/>
      <c r="M168" s="67"/>
      <c r="N168" s="67"/>
      <c r="O168" s="67"/>
    </row>
    <row r="169" spans="1:15" s="66" customFormat="1" ht="15.6" hidden="1" x14ac:dyDescent="0.3">
      <c r="A169" s="59" t="s">
        <v>221</v>
      </c>
      <c r="B169" s="60" t="s">
        <v>222</v>
      </c>
      <c r="C169" s="61"/>
      <c r="D169" s="62">
        <v>0.1</v>
      </c>
      <c r="E169" s="63">
        <v>0.1</v>
      </c>
      <c r="F169" s="64" t="s">
        <v>42</v>
      </c>
      <c r="G169" s="65"/>
      <c r="I169" s="67"/>
      <c r="J169" s="67"/>
      <c r="K169" s="67"/>
      <c r="L169" s="67"/>
      <c r="M169" s="67"/>
      <c r="N169" s="67"/>
      <c r="O169" s="67"/>
    </row>
    <row r="170" spans="1:15" ht="15.6" hidden="1" x14ac:dyDescent="0.3">
      <c r="A170" s="59" t="s">
        <v>223</v>
      </c>
      <c r="B170" s="60"/>
      <c r="C170" s="61"/>
      <c r="D170" s="62">
        <v>0.1</v>
      </c>
      <c r="E170" s="63">
        <v>0.1</v>
      </c>
      <c r="F170" s="64" t="s">
        <v>42</v>
      </c>
      <c r="G170" s="65"/>
      <c r="H170" s="66"/>
      <c r="I170" s="67"/>
      <c r="J170" s="67"/>
      <c r="K170" s="67"/>
      <c r="L170" s="67"/>
      <c r="M170" s="67"/>
      <c r="N170" s="67"/>
      <c r="O170" s="67"/>
    </row>
    <row r="171" spans="1:15" s="66" customFormat="1" ht="15.6" hidden="1" x14ac:dyDescent="0.3">
      <c r="A171" s="59" t="s">
        <v>224</v>
      </c>
      <c r="B171" s="60"/>
      <c r="C171" s="61"/>
      <c r="D171" s="62">
        <v>0.1</v>
      </c>
      <c r="E171" s="63">
        <v>0.1</v>
      </c>
      <c r="F171" s="64" t="s">
        <v>42</v>
      </c>
      <c r="G171" s="65"/>
      <c r="I171" s="67"/>
      <c r="J171" s="67"/>
      <c r="K171" s="67"/>
      <c r="L171" s="67"/>
      <c r="M171" s="67"/>
      <c r="N171" s="67"/>
      <c r="O171" s="67"/>
    </row>
    <row r="172" spans="1:15" s="66" customFormat="1" ht="15.6" hidden="1" x14ac:dyDescent="0.3">
      <c r="A172" s="59" t="s">
        <v>225</v>
      </c>
      <c r="B172" s="60"/>
      <c r="C172" s="61"/>
      <c r="D172" s="62">
        <v>0.1</v>
      </c>
      <c r="E172" s="63">
        <v>0.1</v>
      </c>
      <c r="F172" s="64" t="s">
        <v>42</v>
      </c>
      <c r="G172" s="65"/>
      <c r="I172" s="67"/>
      <c r="J172" s="67"/>
      <c r="K172" s="67"/>
      <c r="L172" s="67"/>
      <c r="M172" s="67"/>
      <c r="N172" s="67"/>
      <c r="O172" s="67"/>
    </row>
    <row r="173" spans="1:15" s="66" customFormat="1" ht="15.6" hidden="1" x14ac:dyDescent="0.3">
      <c r="A173" s="59" t="s">
        <v>226</v>
      </c>
      <c r="B173" s="60"/>
      <c r="C173" s="61"/>
      <c r="D173" s="62">
        <v>0.3</v>
      </c>
      <c r="E173" s="63">
        <v>0.3</v>
      </c>
      <c r="F173" s="64" t="s">
        <v>42</v>
      </c>
      <c r="G173" s="65"/>
      <c r="I173" s="67"/>
      <c r="J173" s="67"/>
      <c r="K173" s="67"/>
      <c r="L173" s="67"/>
      <c r="M173" s="67"/>
      <c r="N173" s="67"/>
      <c r="O173" s="67"/>
    </row>
    <row r="174" spans="1:15" s="66" customFormat="1" ht="25.8" hidden="1" x14ac:dyDescent="0.3">
      <c r="A174" s="17" t="s">
        <v>227</v>
      </c>
      <c r="B174" s="75" t="s">
        <v>228</v>
      </c>
      <c r="C174" s="19" t="s">
        <v>14</v>
      </c>
      <c r="D174" s="62">
        <v>0.25</v>
      </c>
      <c r="E174" s="76">
        <v>0.15</v>
      </c>
      <c r="F174" s="69">
        <f>E174-D174</f>
        <v>-0.1</v>
      </c>
      <c r="G174" s="65"/>
      <c r="H174" s="5"/>
      <c r="I174" s="25"/>
      <c r="J174" s="25"/>
      <c r="K174" s="25"/>
      <c r="L174" s="25"/>
      <c r="M174" s="25"/>
      <c r="N174" s="25"/>
      <c r="O174" s="25"/>
    </row>
    <row r="175" spans="1:15" s="66" customFormat="1" ht="15.6" hidden="1" x14ac:dyDescent="0.3">
      <c r="A175" s="59" t="s">
        <v>229</v>
      </c>
      <c r="B175" s="60"/>
      <c r="C175" s="61"/>
      <c r="D175" s="62">
        <v>0.1</v>
      </c>
      <c r="E175" s="63">
        <v>0.1</v>
      </c>
      <c r="F175" s="64" t="s">
        <v>42</v>
      </c>
      <c r="G175" s="65"/>
      <c r="I175" s="67"/>
      <c r="J175" s="67"/>
      <c r="K175" s="67"/>
      <c r="L175" s="67"/>
      <c r="M175" s="67"/>
      <c r="N175" s="67"/>
      <c r="O175" s="67"/>
    </row>
    <row r="176" spans="1:15" s="66" customFormat="1" ht="15.6" hidden="1" x14ac:dyDescent="0.3">
      <c r="A176" s="59" t="s">
        <v>230</v>
      </c>
      <c r="B176" s="60"/>
      <c r="C176" s="61"/>
      <c r="D176" s="62">
        <v>0.1</v>
      </c>
      <c r="E176" s="63">
        <v>0.1</v>
      </c>
      <c r="F176" s="64" t="s">
        <v>42</v>
      </c>
      <c r="G176" s="65"/>
      <c r="I176" s="67"/>
      <c r="J176" s="67"/>
      <c r="K176" s="67"/>
      <c r="L176" s="67"/>
      <c r="M176" s="67"/>
      <c r="N176" s="67"/>
      <c r="O176" s="67"/>
    </row>
    <row r="177" spans="1:15" s="66" customFormat="1" ht="15.6" hidden="1" x14ac:dyDescent="0.3">
      <c r="A177" s="59" t="s">
        <v>231</v>
      </c>
      <c r="B177" s="60"/>
      <c r="C177" s="61"/>
      <c r="D177" s="62">
        <v>0.1</v>
      </c>
      <c r="E177" s="63">
        <v>0.1</v>
      </c>
      <c r="F177" s="64" t="s">
        <v>42</v>
      </c>
      <c r="G177" s="65"/>
      <c r="I177" s="67"/>
      <c r="J177" s="67"/>
      <c r="K177" s="67"/>
      <c r="L177" s="67"/>
      <c r="M177" s="67"/>
      <c r="N177" s="67"/>
      <c r="O177" s="67"/>
    </row>
    <row r="178" spans="1:15" s="66" customFormat="1" ht="15.6" hidden="1" x14ac:dyDescent="0.3">
      <c r="A178" s="59" t="s">
        <v>232</v>
      </c>
      <c r="B178" s="60"/>
      <c r="C178" s="61"/>
      <c r="D178" s="62">
        <v>0.1</v>
      </c>
      <c r="E178" s="63">
        <v>0.1</v>
      </c>
      <c r="F178" s="64" t="s">
        <v>42</v>
      </c>
      <c r="G178" s="65"/>
      <c r="I178" s="67"/>
      <c r="J178" s="67"/>
      <c r="K178" s="67"/>
      <c r="L178" s="67"/>
      <c r="M178" s="67"/>
      <c r="N178" s="67"/>
      <c r="O178" s="67"/>
    </row>
    <row r="179" spans="1:15" s="66" customFormat="1" ht="25.8" hidden="1" x14ac:dyDescent="0.3">
      <c r="A179" s="17" t="s">
        <v>233</v>
      </c>
      <c r="B179" s="75" t="s">
        <v>234</v>
      </c>
      <c r="C179" s="19" t="s">
        <v>14</v>
      </c>
      <c r="D179" s="62">
        <v>0.25</v>
      </c>
      <c r="E179" s="76">
        <v>0.15</v>
      </c>
      <c r="F179" s="69">
        <f>E179-D179</f>
        <v>-0.1</v>
      </c>
      <c r="G179" s="65"/>
      <c r="H179" s="5"/>
      <c r="I179" s="24"/>
      <c r="J179" s="24"/>
      <c r="K179" s="25"/>
      <c r="L179" s="24"/>
      <c r="M179" s="79"/>
      <c r="N179" s="25"/>
      <c r="O179" s="74"/>
    </row>
    <row r="180" spans="1:15" s="66" customFormat="1" ht="15.6" hidden="1" x14ac:dyDescent="0.3">
      <c r="A180" s="59" t="s">
        <v>235</v>
      </c>
      <c r="B180" s="60"/>
      <c r="C180" s="61"/>
      <c r="D180" s="62">
        <v>0.41</v>
      </c>
      <c r="E180" s="63">
        <v>0.41</v>
      </c>
      <c r="F180" s="64" t="s">
        <v>42</v>
      </c>
      <c r="G180" s="65"/>
      <c r="I180" s="67"/>
      <c r="J180" s="67"/>
      <c r="K180" s="67"/>
      <c r="L180" s="67"/>
      <c r="M180" s="67"/>
      <c r="N180" s="67"/>
      <c r="O180" s="67"/>
    </row>
    <row r="181" spans="1:15" ht="15.6" hidden="1" x14ac:dyDescent="0.3">
      <c r="A181" s="59" t="s">
        <v>236</v>
      </c>
      <c r="B181" s="60"/>
      <c r="C181" s="61"/>
      <c r="D181" s="62">
        <v>0.32</v>
      </c>
      <c r="E181" s="68">
        <v>0.2</v>
      </c>
      <c r="F181" s="69">
        <f>E181-D181</f>
        <v>-0.12</v>
      </c>
      <c r="G181" s="65"/>
      <c r="H181" s="66"/>
      <c r="I181" s="72"/>
      <c r="J181" s="72"/>
      <c r="K181" s="67"/>
      <c r="L181" s="72"/>
      <c r="M181" s="72"/>
      <c r="N181" s="67"/>
      <c r="O181" s="80"/>
    </row>
    <row r="182" spans="1:15" s="66" customFormat="1" ht="15.6" hidden="1" x14ac:dyDescent="0.3">
      <c r="A182" s="59" t="s">
        <v>237</v>
      </c>
      <c r="B182" s="60"/>
      <c r="C182" s="61"/>
      <c r="D182" s="62">
        <v>0.1</v>
      </c>
      <c r="E182" s="63">
        <v>0.1</v>
      </c>
      <c r="F182" s="64" t="s">
        <v>42</v>
      </c>
      <c r="G182" s="65"/>
      <c r="I182" s="67"/>
      <c r="J182" s="67"/>
      <c r="K182" s="67"/>
      <c r="L182" s="67"/>
      <c r="M182" s="67"/>
      <c r="N182" s="67"/>
      <c r="O182" s="67"/>
    </row>
    <row r="183" spans="1:15" s="66" customFormat="1" ht="15.6" hidden="1" x14ac:dyDescent="0.3">
      <c r="A183" s="59" t="s">
        <v>238</v>
      </c>
      <c r="B183" s="60"/>
      <c r="C183" s="61"/>
      <c r="D183" s="62">
        <v>0.1</v>
      </c>
      <c r="E183" s="63">
        <v>0.1</v>
      </c>
      <c r="F183" s="64" t="s">
        <v>42</v>
      </c>
      <c r="G183" s="65"/>
      <c r="I183" s="67"/>
      <c r="J183" s="67"/>
      <c r="K183" s="67"/>
      <c r="L183" s="67"/>
      <c r="M183" s="67"/>
      <c r="N183" s="67"/>
      <c r="O183" s="67"/>
    </row>
    <row r="184" spans="1:15" s="66" customFormat="1" ht="15.6" hidden="1" x14ac:dyDescent="0.3">
      <c r="A184" s="59" t="s">
        <v>239</v>
      </c>
      <c r="B184" s="60" t="s">
        <v>57</v>
      </c>
      <c r="C184" s="61"/>
      <c r="D184" s="62">
        <v>0.1</v>
      </c>
      <c r="E184" s="63">
        <v>0.1</v>
      </c>
      <c r="F184" s="64" t="s">
        <v>42</v>
      </c>
      <c r="G184" s="71"/>
      <c r="H184" s="5"/>
      <c r="I184" s="24"/>
      <c r="J184" s="24"/>
      <c r="K184" s="25"/>
      <c r="L184" s="24"/>
      <c r="M184" s="24"/>
      <c r="N184" s="25"/>
      <c r="O184" s="74"/>
    </row>
    <row r="185" spans="1:15" s="66" customFormat="1" ht="15.6" hidden="1" x14ac:dyDescent="0.3">
      <c r="A185" s="59" t="s">
        <v>240</v>
      </c>
      <c r="B185" s="60"/>
      <c r="C185" s="61"/>
      <c r="D185" s="62">
        <v>0.1</v>
      </c>
      <c r="E185" s="63">
        <v>0.1</v>
      </c>
      <c r="F185" s="64" t="s">
        <v>42</v>
      </c>
      <c r="G185" s="65"/>
      <c r="I185" s="67"/>
      <c r="J185" s="67"/>
      <c r="K185" s="67"/>
      <c r="L185" s="67"/>
      <c r="M185" s="67"/>
      <c r="N185" s="67"/>
      <c r="O185" s="67"/>
    </row>
    <row r="186" spans="1:15" s="66" customFormat="1" ht="15.6" hidden="1" x14ac:dyDescent="0.3">
      <c r="A186" s="59" t="s">
        <v>241</v>
      </c>
      <c r="B186" s="60"/>
      <c r="C186" s="61"/>
      <c r="D186" s="62">
        <v>0.1</v>
      </c>
      <c r="E186" s="63">
        <v>0.1</v>
      </c>
      <c r="F186" s="64" t="s">
        <v>42</v>
      </c>
      <c r="G186" s="65"/>
      <c r="I186" s="67"/>
      <c r="J186" s="67"/>
      <c r="K186" s="67"/>
      <c r="L186" s="67"/>
      <c r="M186" s="67"/>
      <c r="N186" s="67"/>
      <c r="O186" s="67"/>
    </row>
    <row r="187" spans="1:15" s="66" customFormat="1" ht="15.6" hidden="1" x14ac:dyDescent="0.3">
      <c r="A187" s="59" t="s">
        <v>242</v>
      </c>
      <c r="B187" s="60"/>
      <c r="C187" s="61"/>
      <c r="D187" s="62">
        <v>0.1</v>
      </c>
      <c r="E187" s="63">
        <v>0.1</v>
      </c>
      <c r="F187" s="64" t="s">
        <v>42</v>
      </c>
      <c r="G187" s="65"/>
      <c r="I187" s="67"/>
      <c r="J187" s="67"/>
      <c r="K187" s="67"/>
      <c r="L187" s="67"/>
      <c r="M187" s="67"/>
      <c r="N187" s="67"/>
      <c r="O187" s="67"/>
    </row>
    <row r="188" spans="1:15" s="66" customFormat="1" ht="15.6" hidden="1" x14ac:dyDescent="0.3">
      <c r="A188" s="59" t="s">
        <v>243</v>
      </c>
      <c r="B188" s="60"/>
      <c r="C188" s="61"/>
      <c r="D188" s="62">
        <v>0.1</v>
      </c>
      <c r="E188" s="63">
        <v>0.1</v>
      </c>
      <c r="F188" s="64" t="s">
        <v>42</v>
      </c>
      <c r="G188" s="65"/>
      <c r="I188" s="67"/>
      <c r="J188" s="67"/>
      <c r="K188" s="67"/>
      <c r="L188" s="67"/>
      <c r="M188" s="67"/>
      <c r="N188" s="67"/>
      <c r="O188" s="67"/>
    </row>
    <row r="189" spans="1:15" s="66" customFormat="1" ht="15.6" hidden="1" x14ac:dyDescent="0.3">
      <c r="A189" s="59" t="s">
        <v>244</v>
      </c>
      <c r="B189" s="60"/>
      <c r="C189" s="61"/>
      <c r="D189" s="62">
        <v>0.28000000000000003</v>
      </c>
      <c r="E189" s="68">
        <v>0.25</v>
      </c>
      <c r="F189" s="69">
        <f>E189-D189</f>
        <v>-3.0000000000000027E-2</v>
      </c>
      <c r="G189" s="65"/>
      <c r="I189" s="67"/>
      <c r="J189" s="67"/>
      <c r="K189" s="67"/>
      <c r="L189" s="67"/>
      <c r="M189" s="67"/>
      <c r="N189" s="67"/>
      <c r="O189" s="67"/>
    </row>
    <row r="190" spans="1:15" s="66" customFormat="1" ht="15.6" hidden="1" x14ac:dyDescent="0.3">
      <c r="A190" s="59" t="s">
        <v>245</v>
      </c>
      <c r="B190" s="60"/>
      <c r="C190" s="61"/>
      <c r="D190" s="62">
        <v>0.14000000000000001</v>
      </c>
      <c r="E190" s="70">
        <v>0.15</v>
      </c>
      <c r="F190" s="69">
        <f>E190-D190</f>
        <v>9.9999999999999811E-3</v>
      </c>
      <c r="G190" s="65"/>
      <c r="I190" s="72"/>
      <c r="J190" s="72"/>
      <c r="K190" s="73"/>
      <c r="L190" s="72"/>
      <c r="M190" s="72"/>
      <c r="N190" s="67"/>
      <c r="O190" s="80"/>
    </row>
    <row r="191" spans="1:15" s="66" customFormat="1" ht="15.6" hidden="1" x14ac:dyDescent="0.3">
      <c r="A191" s="59" t="s">
        <v>246</v>
      </c>
      <c r="B191" s="60"/>
      <c r="C191" s="61"/>
      <c r="D191" s="62">
        <v>0.1</v>
      </c>
      <c r="E191" s="63">
        <v>0.1</v>
      </c>
      <c r="F191" s="64" t="s">
        <v>42</v>
      </c>
      <c r="G191" s="65"/>
      <c r="I191" s="67"/>
      <c r="J191" s="67"/>
      <c r="K191" s="67"/>
      <c r="L191" s="67"/>
      <c r="M191" s="67"/>
      <c r="N191" s="67"/>
      <c r="O191" s="67"/>
    </row>
    <row r="192" spans="1:15" s="66" customFormat="1" ht="15.6" hidden="1" x14ac:dyDescent="0.3">
      <c r="A192" s="59" t="s">
        <v>247</v>
      </c>
      <c r="B192" s="60"/>
      <c r="C192" s="61"/>
      <c r="D192" s="62">
        <v>0.1</v>
      </c>
      <c r="E192" s="63">
        <v>0.1</v>
      </c>
      <c r="F192" s="64" t="s">
        <v>42</v>
      </c>
      <c r="G192" s="65"/>
      <c r="I192" s="67"/>
      <c r="J192" s="67"/>
      <c r="K192" s="67"/>
      <c r="L192" s="67"/>
      <c r="M192" s="67"/>
      <c r="N192" s="67"/>
      <c r="O192" s="67"/>
    </row>
    <row r="193" spans="1:15" s="66" customFormat="1" ht="15.6" hidden="1" x14ac:dyDescent="0.3">
      <c r="A193" s="81" t="s">
        <v>248</v>
      </c>
      <c r="B193" s="82"/>
      <c r="C193" s="61"/>
      <c r="D193" s="83">
        <v>0.1</v>
      </c>
      <c r="E193" s="63">
        <v>0.1</v>
      </c>
      <c r="F193" s="64" t="s">
        <v>42</v>
      </c>
      <c r="G193" s="65"/>
      <c r="I193" s="67"/>
      <c r="J193" s="67"/>
      <c r="K193" s="67"/>
      <c r="L193" s="67"/>
      <c r="M193" s="67"/>
      <c r="N193" s="67"/>
      <c r="O193" s="67"/>
    </row>
    <row r="194" spans="1:15" s="66" customFormat="1" ht="15.6" hidden="1" x14ac:dyDescent="0.3">
      <c r="A194" s="59" t="s">
        <v>249</v>
      </c>
      <c r="B194" s="60"/>
      <c r="C194" s="61"/>
      <c r="D194" s="62">
        <v>0.1</v>
      </c>
      <c r="E194" s="84">
        <v>0.1</v>
      </c>
      <c r="F194" s="64" t="s">
        <v>42</v>
      </c>
      <c r="G194" s="65"/>
      <c r="I194" s="67"/>
      <c r="J194" s="67"/>
      <c r="K194" s="67"/>
      <c r="L194" s="67"/>
      <c r="M194" s="67"/>
      <c r="N194" s="67"/>
      <c r="O194" s="67"/>
    </row>
    <row r="195" spans="1:15" ht="15.6" hidden="1" x14ac:dyDescent="0.3">
      <c r="A195" s="59" t="s">
        <v>250</v>
      </c>
      <c r="B195" s="60"/>
      <c r="C195" s="61"/>
      <c r="D195" s="62">
        <v>0.1</v>
      </c>
      <c r="E195" s="84">
        <v>0.1</v>
      </c>
      <c r="F195" s="64" t="s">
        <v>42</v>
      </c>
      <c r="G195" s="65"/>
      <c r="H195" s="66"/>
      <c r="I195" s="67"/>
      <c r="J195" s="67"/>
      <c r="K195" s="67"/>
      <c r="L195" s="67"/>
      <c r="M195" s="67"/>
      <c r="N195" s="67"/>
      <c r="O195" s="67"/>
    </row>
    <row r="196" spans="1:15" s="66" customFormat="1" ht="25.8" hidden="1" x14ac:dyDescent="0.3">
      <c r="A196" s="17" t="s">
        <v>251</v>
      </c>
      <c r="B196" s="75"/>
      <c r="C196" s="19" t="s">
        <v>14</v>
      </c>
      <c r="D196" s="83">
        <v>0.1</v>
      </c>
      <c r="E196" s="85">
        <v>0.1</v>
      </c>
      <c r="F196" s="64" t="s">
        <v>42</v>
      </c>
      <c r="G196" s="65"/>
      <c r="H196" s="5"/>
      <c r="I196" s="25"/>
      <c r="J196" s="25"/>
      <c r="K196" s="25"/>
      <c r="L196" s="25"/>
      <c r="M196" s="25"/>
      <c r="N196" s="25"/>
      <c r="O196" s="25"/>
    </row>
    <row r="197" spans="1:15" s="66" customFormat="1" ht="15.6" hidden="1" x14ac:dyDescent="0.3">
      <c r="A197" s="59" t="s">
        <v>252</v>
      </c>
      <c r="B197" s="60"/>
      <c r="C197" s="61"/>
      <c r="D197" s="83">
        <v>0.1</v>
      </c>
      <c r="E197" s="84">
        <v>0.1</v>
      </c>
      <c r="F197" s="64" t="s">
        <v>42</v>
      </c>
      <c r="G197" s="65"/>
      <c r="I197" s="67"/>
      <c r="J197" s="67"/>
      <c r="K197" s="67"/>
      <c r="L197" s="67"/>
      <c r="M197" s="67"/>
      <c r="N197" s="67"/>
      <c r="O197" s="67"/>
    </row>
    <row r="198" spans="1:15" s="66" customFormat="1" ht="15.6" hidden="1" x14ac:dyDescent="0.3">
      <c r="A198" s="59" t="s">
        <v>253</v>
      </c>
      <c r="B198" s="60"/>
      <c r="C198" s="61"/>
      <c r="D198" s="83">
        <v>0.1</v>
      </c>
      <c r="E198" s="86">
        <v>0.1</v>
      </c>
      <c r="F198" s="64" t="s">
        <v>42</v>
      </c>
      <c r="G198" s="65"/>
      <c r="I198" s="67"/>
      <c r="J198" s="67"/>
      <c r="K198" s="67"/>
      <c r="L198" s="67"/>
      <c r="M198" s="67"/>
      <c r="N198" s="67"/>
      <c r="O198" s="67"/>
    </row>
    <row r="199" spans="1:15" s="66" customFormat="1" ht="15.6" hidden="1" x14ac:dyDescent="0.3">
      <c r="A199" s="59" t="s">
        <v>254</v>
      </c>
      <c r="B199" s="60"/>
      <c r="C199" s="61"/>
      <c r="D199" s="83">
        <v>0.22</v>
      </c>
      <c r="E199" s="87">
        <v>0.15</v>
      </c>
      <c r="F199" s="69">
        <f>E199-D199</f>
        <v>-7.0000000000000007E-2</v>
      </c>
      <c r="G199" s="65"/>
      <c r="I199" s="67"/>
      <c r="J199" s="67"/>
      <c r="K199" s="67"/>
      <c r="L199" s="67"/>
      <c r="M199" s="67"/>
      <c r="N199" s="67"/>
      <c r="O199" s="67"/>
    </row>
    <row r="200" spans="1:15" ht="15.6" hidden="1" x14ac:dyDescent="0.3">
      <c r="A200" s="59" t="s">
        <v>255</v>
      </c>
      <c r="B200" s="60"/>
      <c r="C200" s="61"/>
      <c r="D200" s="83">
        <v>0.15</v>
      </c>
      <c r="E200" s="84">
        <v>0.15</v>
      </c>
      <c r="F200" s="64" t="s">
        <v>42</v>
      </c>
      <c r="G200" s="65"/>
      <c r="H200" s="66"/>
      <c r="I200" s="67"/>
      <c r="J200" s="67"/>
      <c r="K200" s="67"/>
      <c r="L200" s="67"/>
      <c r="M200" s="67"/>
      <c r="N200" s="67"/>
      <c r="O200" s="67"/>
    </row>
    <row r="201" spans="1:15" s="66" customFormat="1" ht="15.6" hidden="1" x14ac:dyDescent="0.3">
      <c r="A201" s="59" t="s">
        <v>256</v>
      </c>
      <c r="B201" s="60"/>
      <c r="C201" s="61"/>
      <c r="D201" s="83">
        <v>0.1</v>
      </c>
      <c r="E201" s="88">
        <v>0.1</v>
      </c>
      <c r="F201" s="64" t="s">
        <v>42</v>
      </c>
      <c r="G201" s="65"/>
      <c r="I201" s="67"/>
      <c r="J201" s="67"/>
      <c r="K201" s="67"/>
      <c r="L201" s="67"/>
      <c r="M201" s="67"/>
      <c r="N201" s="67"/>
      <c r="O201" s="67"/>
    </row>
    <row r="202" spans="1:15" s="66" customFormat="1" ht="15.6" hidden="1" x14ac:dyDescent="0.3">
      <c r="A202" s="59" t="s">
        <v>257</v>
      </c>
      <c r="B202" s="60"/>
      <c r="C202" s="61"/>
      <c r="D202" s="83">
        <v>0.1</v>
      </c>
      <c r="E202" s="88">
        <v>0.1</v>
      </c>
      <c r="F202" s="64" t="s">
        <v>42</v>
      </c>
      <c r="G202" s="65"/>
      <c r="I202" s="67"/>
      <c r="J202" s="67"/>
      <c r="K202" s="67"/>
      <c r="L202" s="67"/>
      <c r="M202" s="67"/>
      <c r="N202" s="67"/>
      <c r="O202" s="67"/>
    </row>
    <row r="203" spans="1:15" s="66" customFormat="1" ht="15.6" hidden="1" x14ac:dyDescent="0.3">
      <c r="A203" s="59" t="s">
        <v>258</v>
      </c>
      <c r="B203" s="60"/>
      <c r="C203" s="61"/>
      <c r="D203" s="83">
        <v>0.17</v>
      </c>
      <c r="E203" s="89">
        <v>0.15</v>
      </c>
      <c r="F203" s="69">
        <f>E203-D203</f>
        <v>-2.0000000000000018E-2</v>
      </c>
      <c r="G203" s="65"/>
      <c r="I203" s="67"/>
      <c r="J203" s="67"/>
      <c r="K203" s="67"/>
      <c r="L203" s="67"/>
      <c r="M203" s="67"/>
      <c r="N203" s="67"/>
      <c r="O203" s="67"/>
    </row>
    <row r="204" spans="1:15" s="66" customFormat="1" ht="15.6" hidden="1" x14ac:dyDescent="0.3">
      <c r="A204" s="59" t="s">
        <v>259</v>
      </c>
      <c r="B204" s="60"/>
      <c r="C204" s="61"/>
      <c r="D204" s="62">
        <v>0.18</v>
      </c>
      <c r="E204" s="87">
        <v>0.15</v>
      </c>
      <c r="F204" s="69">
        <f>E204-D204</f>
        <v>-0.03</v>
      </c>
      <c r="G204" s="65"/>
      <c r="I204" s="67"/>
      <c r="J204" s="67"/>
      <c r="K204" s="67"/>
      <c r="L204" s="67"/>
      <c r="M204" s="67"/>
      <c r="N204" s="67"/>
      <c r="O204" s="67"/>
    </row>
    <row r="205" spans="1:15" x14ac:dyDescent="0.3">
      <c r="D205" s="93"/>
    </row>
    <row r="206" spans="1:15" ht="55.2" x14ac:dyDescent="0.3">
      <c r="A206" s="90" t="s">
        <v>260</v>
      </c>
      <c r="D206" s="98" t="s">
        <v>261</v>
      </c>
      <c r="E206" s="98" t="s">
        <v>262</v>
      </c>
      <c r="F206" s="99" t="s">
        <v>263</v>
      </c>
    </row>
  </sheetData>
  <autoFilter ref="A2:O204" xr:uid="{02975AFD-26F6-C84D-A7DA-EDAA0274C4EE}">
    <filterColumn colId="6">
      <customFilters>
        <customFilter operator="notEqual" val=" "/>
      </customFilters>
    </filterColumn>
    <sortState xmlns:xlrd2="http://schemas.microsoft.com/office/spreadsheetml/2017/richdata2" ref="A3:O116">
      <sortCondition descending="1" ref="I2:I204"/>
    </sortState>
  </autoFilter>
  <mergeCells count="1">
    <mergeCell ref="B1:O1"/>
  </mergeCells>
  <conditionalFormatting sqref="F7">
    <cfRule type="cellIs" dxfId="72" priority="2" operator="greaterThan">
      <formula>0</formula>
    </cfRule>
    <cfRule type="cellIs" dxfId="71" priority="3" operator="lessThan">
      <formula>0</formula>
    </cfRule>
  </conditionalFormatting>
  <conditionalFormatting sqref="F8:F205 F3:F6">
    <cfRule type="cellIs" dxfId="70" priority="70" operator="greaterThan">
      <formula>0</formula>
    </cfRule>
    <cfRule type="cellIs" dxfId="69" priority="71" operator="lessThan">
      <formula>0</formula>
    </cfRule>
  </conditionalFormatting>
  <conditionalFormatting sqref="F65">
    <cfRule type="cellIs" dxfId="66" priority="66" operator="greaterThan">
      <formula>0</formula>
    </cfRule>
    <cfRule type="cellIs" dxfId="65" priority="67" operator="lessThan">
      <formula>0</formula>
    </cfRule>
  </conditionalFormatting>
  <conditionalFormatting sqref="F80">
    <cfRule type="cellIs" dxfId="64" priority="64" operator="greaterThan">
      <formula>0</formula>
    </cfRule>
    <cfRule type="cellIs" dxfId="63" priority="65" operator="lessThan">
      <formula>0</formula>
    </cfRule>
  </conditionalFormatting>
  <conditionalFormatting sqref="F85:F87">
    <cfRule type="cellIs" dxfId="62" priority="62" operator="greaterThan">
      <formula>0</formula>
    </cfRule>
    <cfRule type="cellIs" dxfId="61" priority="63" operator="lessThan">
      <formula>0</formula>
    </cfRule>
  </conditionalFormatting>
  <conditionalFormatting sqref="F89:F90">
    <cfRule type="cellIs" dxfId="60" priority="60" operator="greaterThan">
      <formula>0</formula>
    </cfRule>
    <cfRule type="cellIs" dxfId="59" priority="61" operator="lessThan">
      <formula>0</formula>
    </cfRule>
  </conditionalFormatting>
  <conditionalFormatting sqref="F92:F94">
    <cfRule type="cellIs" dxfId="58" priority="58" operator="greaterThan">
      <formula>0</formula>
    </cfRule>
    <cfRule type="cellIs" dxfId="57" priority="59" operator="lessThan">
      <formula>0</formula>
    </cfRule>
  </conditionalFormatting>
  <conditionalFormatting sqref="F100">
    <cfRule type="cellIs" dxfId="56" priority="56" operator="greaterThan">
      <formula>0</formula>
    </cfRule>
    <cfRule type="cellIs" dxfId="55" priority="57" operator="lessThan">
      <formula>0</formula>
    </cfRule>
  </conditionalFormatting>
  <conditionalFormatting sqref="F102">
    <cfRule type="cellIs" dxfId="54" priority="54" operator="greaterThan">
      <formula>0</formula>
    </cfRule>
    <cfRule type="cellIs" dxfId="53" priority="55" operator="lessThan">
      <formula>0</formula>
    </cfRule>
  </conditionalFormatting>
  <conditionalFormatting sqref="F104:F105">
    <cfRule type="cellIs" dxfId="52" priority="52" operator="greaterThan">
      <formula>0</formula>
    </cfRule>
    <cfRule type="cellIs" dxfId="51" priority="53" operator="lessThan">
      <formula>0</formula>
    </cfRule>
  </conditionalFormatting>
  <conditionalFormatting sqref="F107:F108">
    <cfRule type="cellIs" dxfId="50" priority="50" operator="greaterThan">
      <formula>0</formula>
    </cfRule>
    <cfRule type="cellIs" dxfId="49" priority="51" operator="lessThan">
      <formula>0</formula>
    </cfRule>
  </conditionalFormatting>
  <conditionalFormatting sqref="F115">
    <cfRule type="cellIs" dxfId="48" priority="48" operator="greaterThan">
      <formula>0</formula>
    </cfRule>
    <cfRule type="cellIs" dxfId="47" priority="49" operator="lessThan">
      <formula>0</formula>
    </cfRule>
  </conditionalFormatting>
  <conditionalFormatting sqref="F117">
    <cfRule type="cellIs" dxfId="46" priority="6" operator="greaterThan">
      <formula>0</formula>
    </cfRule>
    <cfRule type="cellIs" dxfId="45" priority="7" operator="lessThan">
      <formula>0</formula>
    </cfRule>
  </conditionalFormatting>
  <conditionalFormatting sqref="F119">
    <cfRule type="cellIs" dxfId="44" priority="46" operator="greaterThan">
      <formula>0</formula>
    </cfRule>
    <cfRule type="cellIs" dxfId="43" priority="47" operator="lessThan">
      <formula>0</formula>
    </cfRule>
  </conditionalFormatting>
  <conditionalFormatting sqref="F125:F128">
    <cfRule type="cellIs" dxfId="42" priority="44" operator="greaterThan">
      <formula>0</formula>
    </cfRule>
    <cfRule type="cellIs" dxfId="41" priority="45" operator="lessThan">
      <formula>0</formula>
    </cfRule>
  </conditionalFormatting>
  <conditionalFormatting sqref="F131">
    <cfRule type="cellIs" dxfId="40" priority="42" operator="greaterThan">
      <formula>0</formula>
    </cfRule>
    <cfRule type="cellIs" dxfId="39" priority="43" operator="lessThan">
      <formula>0</formula>
    </cfRule>
  </conditionalFormatting>
  <conditionalFormatting sqref="F134:F136">
    <cfRule type="cellIs" dxfId="38" priority="40" operator="greaterThan">
      <formula>0</formula>
    </cfRule>
    <cfRule type="cellIs" dxfId="37" priority="41" operator="lessThan">
      <formula>0</formula>
    </cfRule>
  </conditionalFormatting>
  <conditionalFormatting sqref="F139">
    <cfRule type="cellIs" dxfId="36" priority="38" operator="greaterThan">
      <formula>0</formula>
    </cfRule>
    <cfRule type="cellIs" dxfId="35" priority="39" operator="lessThan">
      <formula>0</formula>
    </cfRule>
  </conditionalFormatting>
  <conditionalFormatting sqref="F142">
    <cfRule type="cellIs" dxfId="34" priority="36" operator="greaterThan">
      <formula>0</formula>
    </cfRule>
    <cfRule type="cellIs" dxfId="33" priority="37" operator="lessThan">
      <formula>0</formula>
    </cfRule>
  </conditionalFormatting>
  <conditionalFormatting sqref="F144:F145">
    <cfRule type="cellIs" dxfId="32" priority="34" operator="greaterThan">
      <formula>0</formula>
    </cfRule>
    <cfRule type="cellIs" dxfId="31" priority="35" operator="lessThan">
      <formula>0</formula>
    </cfRule>
  </conditionalFormatting>
  <conditionalFormatting sqref="F148">
    <cfRule type="cellIs" dxfId="30" priority="32" operator="greaterThan">
      <formula>0</formula>
    </cfRule>
    <cfRule type="cellIs" dxfId="29" priority="33" operator="lessThan">
      <formula>0</formula>
    </cfRule>
  </conditionalFormatting>
  <conditionalFormatting sqref="F150">
    <cfRule type="cellIs" dxfId="28" priority="30" operator="greaterThan">
      <formula>0</formula>
    </cfRule>
    <cfRule type="cellIs" dxfId="27" priority="31" operator="lessThan">
      <formula>0</formula>
    </cfRule>
  </conditionalFormatting>
  <conditionalFormatting sqref="F155">
    <cfRule type="cellIs" dxfId="26" priority="28" operator="greaterThan">
      <formula>0</formula>
    </cfRule>
    <cfRule type="cellIs" dxfId="25" priority="29" operator="lessThan">
      <formula>0</formula>
    </cfRule>
  </conditionalFormatting>
  <conditionalFormatting sqref="F162">
    <cfRule type="cellIs" dxfId="24" priority="26" operator="greaterThan">
      <formula>0</formula>
    </cfRule>
    <cfRule type="cellIs" dxfId="23" priority="27" operator="lessThan">
      <formula>0</formula>
    </cfRule>
  </conditionalFormatting>
  <conditionalFormatting sqref="F170">
    <cfRule type="cellIs" dxfId="22" priority="24" operator="greaterThan">
      <formula>0</formula>
    </cfRule>
    <cfRule type="cellIs" dxfId="21" priority="25" operator="lessThan">
      <formula>0</formula>
    </cfRule>
  </conditionalFormatting>
  <conditionalFormatting sqref="F172">
    <cfRule type="cellIs" dxfId="20" priority="22" operator="greaterThan">
      <formula>0</formula>
    </cfRule>
    <cfRule type="cellIs" dxfId="19" priority="23" operator="lessThan">
      <formula>0</formula>
    </cfRule>
  </conditionalFormatting>
  <conditionalFormatting sqref="F176">
    <cfRule type="cellIs" dxfId="18" priority="20" operator="greaterThan">
      <formula>0</formula>
    </cfRule>
    <cfRule type="cellIs" dxfId="17" priority="21" operator="lessThan">
      <formula>0</formula>
    </cfRule>
  </conditionalFormatting>
  <conditionalFormatting sqref="F178">
    <cfRule type="cellIs" dxfId="16" priority="18" operator="greaterThan">
      <formula>0</formula>
    </cfRule>
    <cfRule type="cellIs" dxfId="15" priority="19" operator="lessThan">
      <formula>0</formula>
    </cfRule>
  </conditionalFormatting>
  <conditionalFormatting sqref="F186:F188">
    <cfRule type="cellIs" dxfId="14" priority="16" operator="greaterThan">
      <formula>0</formula>
    </cfRule>
    <cfRule type="cellIs" dxfId="13" priority="17" operator="lessThan">
      <formula>0</formula>
    </cfRule>
  </conditionalFormatting>
  <conditionalFormatting sqref="F192">
    <cfRule type="cellIs" dxfId="12" priority="14" operator="greaterThan">
      <formula>0</formula>
    </cfRule>
    <cfRule type="cellIs" dxfId="11" priority="15" operator="lessThan">
      <formula>0</formula>
    </cfRule>
  </conditionalFormatting>
  <conditionalFormatting sqref="F198">
    <cfRule type="cellIs" dxfId="10" priority="12" operator="greaterThan">
      <formula>0</formula>
    </cfRule>
    <cfRule type="cellIs" dxfId="9" priority="13" operator="lessThan">
      <formula>0</formula>
    </cfRule>
  </conditionalFormatting>
  <conditionalFormatting sqref="F200">
    <cfRule type="cellIs" dxfId="8" priority="10" operator="greaterThan">
      <formula>0</formula>
    </cfRule>
    <cfRule type="cellIs" dxfId="7" priority="11" operator="lessThan">
      <formula>0</formula>
    </cfRule>
  </conditionalFormatting>
  <conditionalFormatting sqref="F203:F204">
    <cfRule type="cellIs" dxfId="6" priority="8" operator="greaterThan">
      <formula>0</formula>
    </cfRule>
    <cfRule type="cellIs" dxfId="5" priority="9" operator="lessThan">
      <formula>0</formula>
    </cfRule>
  </conditionalFormatting>
  <conditionalFormatting sqref="F204">
    <cfRule type="cellIs" dxfId="4" priority="72" operator="lessThan">
      <formula>0</formula>
    </cfRule>
    <cfRule type="cellIs" dxfId="3" priority="73" operator="greaterThan">
      <formula>0</formula>
    </cfRule>
  </conditionalFormatting>
  <conditionalFormatting sqref="F207:F49998">
    <cfRule type="cellIs" dxfId="2" priority="74" operator="greaterThan">
      <formula>0</formula>
    </cfRule>
    <cfRule type="cellIs" dxfId="1" priority="75" operator="lessThan">
      <formula>0</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ontainsText" priority="5" operator="containsText" id="{B284C974-84E6-490E-8B38-A7CEF7E41622}">
            <xm:f>NOT(ISERROR(SEARCH($F$9,F1)))</xm:f>
            <xm:f>$F$9</xm:f>
            <x14:dxf>
              <font>
                <color theme="1"/>
              </font>
            </x14:dxf>
          </x14:cfRule>
          <xm:sqref>F1:F6 F8:F1048576</xm:sqref>
        </x14:conditionalFormatting>
        <x14:conditionalFormatting xmlns:xm="http://schemas.microsoft.com/office/excel/2006/main">
          <x14:cfRule type="containsText" priority="1" operator="containsText" id="{E7C7BD84-0B49-4D76-A729-9BF0CBB640A3}">
            <xm:f>NOT(ISERROR(SEARCH($F$4,F3)))</xm:f>
            <xm:f>$F$4</xm:f>
            <x14:dxf>
              <font>
                <color theme="1"/>
              </font>
              <numFmt numFmtId="0" formatCode="General"/>
              <fill>
                <patternFill patternType="none">
                  <bgColor auto="1"/>
                </patternFill>
              </fill>
            </x14:dxf>
          </x14:cfRule>
          <xm:sqref>F3:F7</xm:sqref>
        </x14:conditionalFormatting>
        <x14:conditionalFormatting xmlns:xm="http://schemas.microsoft.com/office/excel/2006/main">
          <x14:cfRule type="containsText" priority="68" operator="containsText" id="{3F1EDF62-3F59-4C44-8E62-566DE1863414}">
            <xm:f>NOT(ISERROR(SEARCH($F$4,F8)))</xm:f>
            <xm:f>$F$4</xm:f>
            <x14:dxf>
              <font>
                <color theme="1"/>
              </font>
              <numFmt numFmtId="0" formatCode="General"/>
              <fill>
                <patternFill patternType="none">
                  <bgColor auto="1"/>
                </patternFill>
              </fill>
            </x14:dxf>
          </x14:cfRule>
          <xm:sqref>F8:F205 F207:F1048576</xm:sqref>
        </x14:conditionalFormatting>
        <x14:conditionalFormatting xmlns:xm="http://schemas.microsoft.com/office/excel/2006/main">
          <x14:cfRule type="containsText" priority="69" operator="containsText" id="{85D5F146-73E4-4380-B4E9-F6E064C6E0E1}">
            <xm:f>NOT(ISERROR(SEARCH($F$41,F10)))</xm:f>
            <xm:f>$F$41</xm:f>
            <x14:dxf>
              <fill>
                <patternFill>
                  <bgColor theme="1"/>
                </patternFill>
              </fill>
            </x14:dxf>
          </x14:cfRule>
          <xm:sqref>F10</xm:sqref>
        </x14:conditionalFormatting>
        <x14:conditionalFormatting xmlns:xm="http://schemas.microsoft.com/office/excel/2006/main">
          <x14:cfRule type="containsText" priority="4" operator="containsText" id="{854ACC47-3BA9-4244-9316-94977D24D19E}">
            <xm:f>NOT(ISERROR(SEARCH($F$4,F2)))</xm:f>
            <xm:f>$F$4</xm:f>
            <x14:dxf>
              <font>
                <color theme="1"/>
              </font>
              <numFmt numFmtId="0" formatCode="General"/>
              <fill>
                <patternFill patternType="none">
                  <bgColor auto="1"/>
                </patternFill>
              </fill>
            </x14:dxf>
          </x14:cfRule>
          <xm:sqref>F2:O2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Tariff Rate Tracker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Rachael Rusnov</dc:creator>
  <cp:lastModifiedBy>Rachael Rusnov</cp:lastModifiedBy>
  <dcterms:created xsi:type="dcterms:W3CDTF">2025-11-07T23:19:43Z</dcterms:created>
  <dcterms:modified xsi:type="dcterms:W3CDTF">2025-11-07T23:21:05Z</dcterms:modified>
</cp:coreProperties>
</file>